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OSPEDALI" sheetId="1" r:id="rId1"/>
    <sheet name="POLIAMBULATORI" sheetId="2" r:id="rId2"/>
    <sheet name="AMBULATORI  VARI" sheetId="3" r:id="rId3"/>
    <sheet name="Foglio2" sheetId="4" r:id="rId4"/>
  </sheets>
  <definedNames>
    <definedName name="_xlnm.Print_Titles" localSheetId="1">'POLIAMBULATORI'!$1:$2</definedName>
  </definedNames>
  <calcPr fullCalcOnLoad="1"/>
</workbook>
</file>

<file path=xl/sharedStrings.xml><?xml version="1.0" encoding="utf-8"?>
<sst xmlns="http://schemas.openxmlformats.org/spreadsheetml/2006/main" count="440" uniqueCount="108">
  <si>
    <t>MODELLO</t>
  </si>
  <si>
    <t>MATRICOLA</t>
  </si>
  <si>
    <t>MODALITA'
 di 
PAGAMENTO</t>
  </si>
  <si>
    <t>MODALITA'
 di 
ATTIVAZIONE</t>
  </si>
  <si>
    <t>INDIRIZZO</t>
  </si>
  <si>
    <t>BASE B OMNIA EVO</t>
  </si>
  <si>
    <t>H CIRIE'</t>
  </si>
  <si>
    <t>VIA BATTITORE 7/9</t>
  </si>
  <si>
    <t>BASE B NO CASH</t>
  </si>
  <si>
    <t>BANCOMAT</t>
  </si>
  <si>
    <t>A31488</t>
  </si>
  <si>
    <t>A31487</t>
  </si>
  <si>
    <t>A31489</t>
  </si>
  <si>
    <t>H LANZO</t>
  </si>
  <si>
    <t>VIA MARCHESI DELLA ROCCA 30</t>
  </si>
  <si>
    <t>A31490</t>
  </si>
  <si>
    <t>CONTANTI / BANCOMAT</t>
  </si>
  <si>
    <t>H CHIVASSO</t>
  </si>
  <si>
    <t>C.SO G. FERRARIS 3</t>
  </si>
  <si>
    <t>SALA ATTESA TAC</t>
  </si>
  <si>
    <t>RADIOLOGIA</t>
  </si>
  <si>
    <t>H IVREA</t>
  </si>
  <si>
    <t>ESTERNO RADIOLOGIA</t>
  </si>
  <si>
    <t>ESTERNO DEA</t>
  </si>
  <si>
    <t>H CUORGNE'</t>
  </si>
  <si>
    <t>PORTINERIA</t>
  </si>
  <si>
    <t>VIA S. CRISTINA 3</t>
  </si>
  <si>
    <t>PIAZZA CREDENZA 2</t>
  </si>
  <si>
    <t>PIAZZA NENNI 1</t>
  </si>
  <si>
    <t>CASELLE</t>
  </si>
  <si>
    <t>SEDE 
OSPEDALE</t>
  </si>
  <si>
    <t>SEDE
POLIAMBULATORIO</t>
  </si>
  <si>
    <t>CHIVASSO</t>
  </si>
  <si>
    <t>VIA MARCONI 13</t>
  </si>
  <si>
    <t>VIA PO 11</t>
  </si>
  <si>
    <t>SITUAZIONE IN ESSERE</t>
  </si>
  <si>
    <t>GASSINO</t>
  </si>
  <si>
    <t>VIA FORATELLA 22</t>
  </si>
  <si>
    <t>VIA N. COSTA 43 
ANG. VIA TOGLIATTI</t>
  </si>
  <si>
    <t>VIA SAVONAROLA 12</t>
  </si>
  <si>
    <t>A31116</t>
  </si>
  <si>
    <t>SETTIMO T.SE</t>
  </si>
  <si>
    <t>VIA LEINI' 70</t>
  </si>
  <si>
    <t>A33310</t>
  </si>
  <si>
    <t xml:space="preserve">SETTIMO T.SE </t>
  </si>
  <si>
    <t xml:space="preserve">VIA REGIO PARCO 64 </t>
  </si>
  <si>
    <t>SAN MAURO T.SE</t>
  </si>
  <si>
    <t>A31091</t>
  </si>
  <si>
    <t>VIA SPERANZA 31</t>
  </si>
  <si>
    <t>A31120</t>
  </si>
  <si>
    <t>VOLPIANO</t>
  </si>
  <si>
    <t>PIAZZA CAVOUR 3</t>
  </si>
  <si>
    <t>LEINI'</t>
  </si>
  <si>
    <t>VIA VOLPIANO 38</t>
  </si>
  <si>
    <t>IVREA</t>
  </si>
  <si>
    <t>VIA  ALDISIO 2</t>
  </si>
  <si>
    <t>INGRESSO SISP</t>
  </si>
  <si>
    <t>VIA NATALIA GINBURG 7</t>
  </si>
  <si>
    <t>A33314</t>
  </si>
  <si>
    <t>C.SO  NIGRA</t>
  </si>
  <si>
    <t>CENTRO DI FISIOTERAPIA</t>
  </si>
  <si>
    <t>VIA JERVIS ANG. VIA TORINO</t>
  </si>
  <si>
    <t>A33315</t>
  </si>
  <si>
    <t>CASTELLAMONTE</t>
  </si>
  <si>
    <t xml:space="preserve">EX OSPEDALE </t>
  </si>
  <si>
    <t>CALUSO</t>
  </si>
  <si>
    <t>INGRESSO PORTINERIA</t>
  </si>
  <si>
    <t>VIA ROMA 22</t>
  </si>
  <si>
    <t>STRAMBINO</t>
  </si>
  <si>
    <t>SALA ATTESA CUP</t>
  </si>
  <si>
    <t>VIA COTONIFICIO 57/61</t>
  </si>
  <si>
    <t>A31492</t>
  </si>
  <si>
    <t>RIVAROLO</t>
  </si>
  <si>
    <t>VIA PIAVE 13</t>
  </si>
  <si>
    <t xml:space="preserve">1° PIANO </t>
  </si>
  <si>
    <t>CUP</t>
  </si>
  <si>
    <t>CUORGNE'</t>
  </si>
  <si>
    <t>CRESCENTINO</t>
  </si>
  <si>
    <t>PIAZZA BELLANDY</t>
  </si>
  <si>
    <t xml:space="preserve">CONFERMATO </t>
  </si>
  <si>
    <t xml:space="preserve">ELIMITATO </t>
  </si>
  <si>
    <t xml:space="preserve">NUOVA INSTALLAZIONE </t>
  </si>
  <si>
    <t>+</t>
  </si>
  <si>
    <t>A31105</t>
  </si>
  <si>
    <t>-</t>
  </si>
  <si>
    <t>SEDE
AMBULATORIO</t>
  </si>
  <si>
    <t xml:space="preserve">NUOVA INSTALLAZIONE  </t>
  </si>
  <si>
    <t xml:space="preserve">SERVIZIO IN GARA
NUOVA DOTAZIONE </t>
  </si>
  <si>
    <t>MODALITA' ATTIVATA</t>
  </si>
  <si>
    <t xml:space="preserve">SI </t>
  </si>
  <si>
    <t xml:space="preserve">SOLO CONTANTI </t>
  </si>
  <si>
    <t>SOLO BANCOMAT</t>
  </si>
  <si>
    <t xml:space="preserve">DA ATTIVARE </t>
  </si>
  <si>
    <t>C/B</t>
  </si>
  <si>
    <t>B</t>
  </si>
  <si>
    <t>C</t>
  </si>
  <si>
    <t xml:space="preserve">CONTANTI </t>
  </si>
  <si>
    <t>legenda:</t>
  </si>
  <si>
    <t xml:space="preserve">  anche BANCOMAT</t>
  </si>
  <si>
    <t>OSPEDALE DI SETTIMO
 - SAAPA</t>
  </si>
  <si>
    <t>DIPERTIMENTO
 DI PREVENZIONE</t>
  </si>
  <si>
    <t xml:space="preserve">H CHIVASSO - NUOVA SEDE </t>
  </si>
  <si>
    <t>VIA BOLONGARA</t>
  </si>
  <si>
    <t xml:space="preserve">TOTALE GENERALE </t>
  </si>
  <si>
    <t xml:space="preserve">di cui: </t>
  </si>
  <si>
    <r>
      <rPr>
        <b/>
        <sz val="12"/>
        <color indexed="8"/>
        <rFont val="Times New Roman"/>
        <family val="1"/>
      </rPr>
      <t xml:space="preserve">NUOVA INSTALLAZIONE </t>
    </r>
    <r>
      <rPr>
        <sz val="12"/>
        <color indexed="8"/>
        <rFont val="Times New Roman"/>
        <family val="1"/>
      </rPr>
      <t xml:space="preserve">
(con SISTEMAZIONE 
</t>
    </r>
    <r>
      <rPr>
        <b/>
        <sz val="12"/>
        <color indexed="8"/>
        <rFont val="Times New Roman"/>
        <family val="1"/>
      </rPr>
      <t xml:space="preserve">PROVVISORIA poi in
 </t>
    </r>
    <r>
      <rPr>
        <b/>
        <u val="single"/>
        <sz val="12"/>
        <color indexed="8"/>
        <rFont val="Times New Roman"/>
        <family val="1"/>
      </rPr>
      <t>H CHIVASSO )</t>
    </r>
  </si>
  <si>
    <t xml:space="preserve">gia' disattivate </t>
  </si>
  <si>
    <t xml:space="preserve"> BANCOMAT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</si>
</sst>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00000000000"/>
    <numFmt numFmtId="170" formatCode="&quot;Attivo&quot;;&quot;Attivo&quot;;&quot;Inattivo&quot;"/>
  </numFmts>
  <fonts count="55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trike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trike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trike/>
      <sz val="8"/>
      <color indexed="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Calibri"/>
      <family val="2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0" borderId="2" applyNumberFormat="0" applyFill="0" applyAlignment="0" applyProtection="0"/>
    <xf numFmtId="0" fontId="42" fillId="20" borderId="3" applyNumberFormat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3" fillId="2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28" borderId="0" applyNumberFormat="0" applyBorder="0" applyAlignment="0" applyProtection="0"/>
    <xf numFmtId="0" fontId="0" fillId="29" borderId="4" applyNumberFormat="0" applyFont="0" applyAlignment="0" applyProtection="0"/>
    <xf numFmtId="0" fontId="45" fillId="19" borderId="5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13"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right"/>
    </xf>
    <xf numFmtId="0" fontId="4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 wrapText="1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 horizontal="center" wrapText="1"/>
    </xf>
    <xf numFmtId="0" fontId="14" fillId="0" borderId="0" xfId="0" applyFont="1" applyFill="1" applyAlignment="1">
      <alignment/>
    </xf>
    <xf numFmtId="49" fontId="11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wrapText="1"/>
    </xf>
    <xf numFmtId="0" fontId="16" fillId="0" borderId="17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0" fillId="0" borderId="19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6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13" fillId="0" borderId="0" xfId="0" applyFont="1" applyFill="1" applyAlignment="1">
      <alignment horizontal="right"/>
    </xf>
    <xf numFmtId="0" fontId="4" fillId="0" borderId="1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0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15" fillId="0" borderId="17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32</xdr:row>
      <xdr:rowOff>161925</xdr:rowOff>
    </xdr:from>
    <xdr:to>
      <xdr:col>6</xdr:col>
      <xdr:colOff>1209675</xdr:colOff>
      <xdr:row>34</xdr:row>
      <xdr:rowOff>47625</xdr:rowOff>
    </xdr:to>
    <xdr:sp>
      <xdr:nvSpPr>
        <xdr:cNvPr id="1" name="Freccia a destra 1"/>
        <xdr:cNvSpPr>
          <a:spLocks/>
        </xdr:cNvSpPr>
      </xdr:nvSpPr>
      <xdr:spPr>
        <a:xfrm>
          <a:off x="5695950" y="8791575"/>
          <a:ext cx="4343400" cy="295275"/>
        </a:xfrm>
        <a:prstGeom prst="rightArrow">
          <a:avLst>
            <a:gd name="adj" fmla="val 46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504825</xdr:colOff>
      <xdr:row>35</xdr:row>
      <xdr:rowOff>142875</xdr:rowOff>
    </xdr:from>
    <xdr:to>
      <xdr:col>6</xdr:col>
      <xdr:colOff>1209675</xdr:colOff>
      <xdr:row>37</xdr:row>
      <xdr:rowOff>28575</xdr:rowOff>
    </xdr:to>
    <xdr:sp>
      <xdr:nvSpPr>
        <xdr:cNvPr id="2" name="Freccia a destra 4"/>
        <xdr:cNvSpPr>
          <a:spLocks/>
        </xdr:cNvSpPr>
      </xdr:nvSpPr>
      <xdr:spPr>
        <a:xfrm>
          <a:off x="5648325" y="9429750"/>
          <a:ext cx="4391025" cy="323850"/>
        </a:xfrm>
        <a:prstGeom prst="rightArrow">
          <a:avLst>
            <a:gd name="adj" fmla="val 460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342900</xdr:colOff>
      <xdr:row>75</xdr:row>
      <xdr:rowOff>180975</xdr:rowOff>
    </xdr:from>
    <xdr:to>
      <xdr:col>6</xdr:col>
      <xdr:colOff>1162050</xdr:colOff>
      <xdr:row>77</xdr:row>
      <xdr:rowOff>104775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17421225"/>
          <a:ext cx="455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79</xdr:row>
      <xdr:rowOff>28575</xdr:rowOff>
    </xdr:from>
    <xdr:to>
      <xdr:col>6</xdr:col>
      <xdr:colOff>819150</xdr:colOff>
      <xdr:row>80</xdr:row>
      <xdr:rowOff>161925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18087975"/>
          <a:ext cx="4476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38</xdr:row>
      <xdr:rowOff>133350</xdr:rowOff>
    </xdr:from>
    <xdr:to>
      <xdr:col>6</xdr:col>
      <xdr:colOff>1028700</xdr:colOff>
      <xdr:row>40</xdr:row>
      <xdr:rowOff>66675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8848725"/>
          <a:ext cx="3114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35</xdr:row>
      <xdr:rowOff>152400</xdr:rowOff>
    </xdr:from>
    <xdr:to>
      <xdr:col>6</xdr:col>
      <xdr:colOff>923925</xdr:colOff>
      <xdr:row>37</xdr:row>
      <xdr:rowOff>76200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8248650"/>
          <a:ext cx="3067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F25">
      <selection activeCell="F40" sqref="F40"/>
    </sheetView>
  </sheetViews>
  <sheetFormatPr defaultColWidth="9.00390625" defaultRowHeight="15"/>
  <cols>
    <col min="1" max="1" width="2.875" style="3" bestFit="1" customWidth="1"/>
    <col min="2" max="2" width="19.50390625" style="1" bestFit="1" customWidth="1"/>
    <col min="3" max="3" width="13.375" style="2" bestFit="1" customWidth="1"/>
    <col min="4" max="4" width="31.75390625" style="2" bestFit="1" customWidth="1"/>
    <col min="5" max="5" width="17.50390625" style="1" bestFit="1" customWidth="1"/>
    <col min="6" max="6" width="30.875" style="1" bestFit="1" customWidth="1"/>
    <col min="7" max="7" width="16.25390625" style="46" bestFit="1" customWidth="1"/>
    <col min="8" max="8" width="31.875" style="1" bestFit="1" customWidth="1"/>
    <col min="9" max="9" width="1.00390625" style="1" customWidth="1"/>
    <col min="10" max="10" width="28.25390625" style="2" bestFit="1" customWidth="1"/>
    <col min="11" max="11" width="4.00390625" style="2" bestFit="1" customWidth="1"/>
    <col min="12" max="12" width="28.75390625" style="1" bestFit="1" customWidth="1"/>
    <col min="13" max="13" width="3.625" style="99" bestFit="1" customWidth="1"/>
    <col min="14" max="16384" width="9.00390625" style="1" customWidth="1"/>
  </cols>
  <sheetData>
    <row r="1" spans="1:13" s="51" customFormat="1" ht="72" customHeight="1">
      <c r="A1" s="50"/>
      <c r="C1" s="52"/>
      <c r="D1" s="50" t="s">
        <v>35</v>
      </c>
      <c r="I1" s="69"/>
      <c r="J1" s="110" t="s">
        <v>87</v>
      </c>
      <c r="K1" s="111"/>
      <c r="L1" s="112"/>
      <c r="M1" s="112"/>
    </row>
    <row r="2" spans="2:13" s="3" customFormat="1" ht="48">
      <c r="B2" s="3" t="s">
        <v>0</v>
      </c>
      <c r="C2" s="3" t="s">
        <v>1</v>
      </c>
      <c r="D2" s="9" t="s">
        <v>2</v>
      </c>
      <c r="E2" s="9" t="s">
        <v>88</v>
      </c>
      <c r="F2" s="9" t="s">
        <v>30</v>
      </c>
      <c r="G2" s="95"/>
      <c r="H2" s="3" t="s">
        <v>4</v>
      </c>
      <c r="I2" s="96"/>
      <c r="J2" s="18"/>
      <c r="K2" s="71"/>
      <c r="L2" s="72" t="s">
        <v>92</v>
      </c>
      <c r="M2" s="29"/>
    </row>
    <row r="3" spans="4:13" s="3" customFormat="1" ht="18.75">
      <c r="D3" s="9"/>
      <c r="E3" s="9"/>
      <c r="F3" s="9"/>
      <c r="G3" s="95"/>
      <c r="I3" s="70"/>
      <c r="J3" s="18"/>
      <c r="K3" s="71"/>
      <c r="L3" s="72"/>
      <c r="M3" s="29"/>
    </row>
    <row r="4" spans="1:13" ht="18.75">
      <c r="A4" s="3">
        <v>1</v>
      </c>
      <c r="B4" s="1" t="s">
        <v>5</v>
      </c>
      <c r="C4" s="2" t="s">
        <v>11</v>
      </c>
      <c r="D4" s="2" t="s">
        <v>16</v>
      </c>
      <c r="E4" s="2" t="s">
        <v>89</v>
      </c>
      <c r="F4" s="1" t="s">
        <v>6</v>
      </c>
      <c r="H4" s="1" t="s">
        <v>7</v>
      </c>
      <c r="I4" s="31"/>
      <c r="J4" s="27" t="s">
        <v>79</v>
      </c>
      <c r="K4" s="19" t="s">
        <v>93</v>
      </c>
      <c r="L4" s="43"/>
      <c r="M4" s="92">
        <v>1</v>
      </c>
    </row>
    <row r="5" spans="1:13" ht="18.75">
      <c r="A5" s="3">
        <v>2</v>
      </c>
      <c r="B5" s="1" t="s">
        <v>5</v>
      </c>
      <c r="C5" s="2" t="s">
        <v>10</v>
      </c>
      <c r="D5" s="2" t="s">
        <v>16</v>
      </c>
      <c r="E5" s="2" t="s">
        <v>89</v>
      </c>
      <c r="F5" s="1" t="s">
        <v>6</v>
      </c>
      <c r="H5" s="1" t="s">
        <v>7</v>
      </c>
      <c r="I5" s="31"/>
      <c r="J5" s="27" t="s">
        <v>79</v>
      </c>
      <c r="K5" s="19" t="s">
        <v>93</v>
      </c>
      <c r="L5" s="43"/>
      <c r="M5" s="92">
        <f>SUM(M4+1)</f>
        <v>2</v>
      </c>
    </row>
    <row r="6" spans="1:13" ht="18.75">
      <c r="A6" s="3">
        <v>3</v>
      </c>
      <c r="B6" s="1" t="s">
        <v>8</v>
      </c>
      <c r="C6" s="2">
        <v>29224</v>
      </c>
      <c r="D6" s="2" t="s">
        <v>9</v>
      </c>
      <c r="E6" s="2" t="s">
        <v>89</v>
      </c>
      <c r="F6" s="1" t="s">
        <v>6</v>
      </c>
      <c r="H6" s="1" t="s">
        <v>7</v>
      </c>
      <c r="I6" s="31"/>
      <c r="J6" s="27" t="s">
        <v>79</v>
      </c>
      <c r="K6" s="19" t="s">
        <v>94</v>
      </c>
      <c r="L6" s="43"/>
      <c r="M6" s="92">
        <f>SUM(M5+1)</f>
        <v>3</v>
      </c>
    </row>
    <row r="7" spans="9:13" ht="18.75">
      <c r="I7" s="31"/>
      <c r="J7" s="27"/>
      <c r="K7" s="19"/>
      <c r="L7" s="43"/>
      <c r="M7" s="92"/>
    </row>
    <row r="8" spans="9:13" ht="18.75">
      <c r="I8" s="31"/>
      <c r="J8" s="27"/>
      <c r="K8" s="19"/>
      <c r="L8" s="43"/>
      <c r="M8" s="92"/>
    </row>
    <row r="9" spans="9:13" ht="18.75">
      <c r="I9" s="31"/>
      <c r="J9" s="27"/>
      <c r="K9" s="19"/>
      <c r="L9" s="43"/>
      <c r="M9" s="92"/>
    </row>
    <row r="10" spans="1:13" ht="18.75">
      <c r="A10" s="3">
        <v>4</v>
      </c>
      <c r="B10" s="1" t="s">
        <v>5</v>
      </c>
      <c r="C10" s="2" t="s">
        <v>12</v>
      </c>
      <c r="D10" s="2" t="s">
        <v>16</v>
      </c>
      <c r="E10" s="2" t="s">
        <v>89</v>
      </c>
      <c r="F10" s="1" t="s">
        <v>13</v>
      </c>
      <c r="H10" s="1" t="s">
        <v>14</v>
      </c>
      <c r="I10" s="31"/>
      <c r="J10" s="27" t="s">
        <v>79</v>
      </c>
      <c r="K10" s="19" t="s">
        <v>93</v>
      </c>
      <c r="L10" s="43"/>
      <c r="M10" s="92">
        <f>SUM(M6+1)</f>
        <v>4</v>
      </c>
    </row>
    <row r="11" spans="1:13" ht="18.75">
      <c r="A11" s="3">
        <v>5</v>
      </c>
      <c r="B11" s="1" t="s">
        <v>5</v>
      </c>
      <c r="C11" s="2" t="s">
        <v>15</v>
      </c>
      <c r="D11" s="2" t="s">
        <v>16</v>
      </c>
      <c r="E11" s="2" t="s">
        <v>89</v>
      </c>
      <c r="F11" s="1" t="s">
        <v>13</v>
      </c>
      <c r="H11" s="1" t="s">
        <v>14</v>
      </c>
      <c r="I11" s="31"/>
      <c r="J11" s="27" t="s">
        <v>79</v>
      </c>
      <c r="K11" s="19" t="s">
        <v>93</v>
      </c>
      <c r="L11" s="43"/>
      <c r="M11" s="92">
        <f>SUM(M10+1)</f>
        <v>5</v>
      </c>
    </row>
    <row r="12" spans="9:13" ht="18.75">
      <c r="I12" s="31"/>
      <c r="J12" s="27"/>
      <c r="K12" s="19"/>
      <c r="L12" s="43"/>
      <c r="M12" s="92"/>
    </row>
    <row r="13" spans="9:13" ht="18.75">
      <c r="I13" s="31"/>
      <c r="J13" s="27"/>
      <c r="K13" s="19"/>
      <c r="L13" s="43"/>
      <c r="M13" s="92"/>
    </row>
    <row r="14" spans="9:13" ht="18.75">
      <c r="I14" s="31"/>
      <c r="J14" s="27"/>
      <c r="K14" s="19"/>
      <c r="L14" s="43"/>
      <c r="M14" s="92"/>
    </row>
    <row r="15" spans="1:13" ht="18.75">
      <c r="A15" s="3">
        <v>6</v>
      </c>
      <c r="B15" s="1" t="s">
        <v>8</v>
      </c>
      <c r="C15" s="2">
        <v>27346</v>
      </c>
      <c r="D15" s="2" t="s">
        <v>9</v>
      </c>
      <c r="E15" s="2" t="s">
        <v>89</v>
      </c>
      <c r="F15" s="1" t="s">
        <v>17</v>
      </c>
      <c r="H15" s="1" t="s">
        <v>18</v>
      </c>
      <c r="I15" s="31"/>
      <c r="J15" s="27" t="s">
        <v>79</v>
      </c>
      <c r="K15" s="19" t="s">
        <v>94</v>
      </c>
      <c r="L15" s="43"/>
      <c r="M15" s="92">
        <f>SUM(M11+1)</f>
        <v>6</v>
      </c>
    </row>
    <row r="16" spans="1:13" ht="18.75">
      <c r="A16" s="3">
        <v>7</v>
      </c>
      <c r="B16" s="1" t="s">
        <v>5</v>
      </c>
      <c r="C16" s="2">
        <v>28130</v>
      </c>
      <c r="D16" s="2" t="s">
        <v>16</v>
      </c>
      <c r="E16" s="2" t="s">
        <v>90</v>
      </c>
      <c r="F16" s="1" t="s">
        <v>17</v>
      </c>
      <c r="G16" s="46" t="s">
        <v>19</v>
      </c>
      <c r="H16" s="1" t="s">
        <v>18</v>
      </c>
      <c r="I16" s="31"/>
      <c r="J16" s="27" t="s">
        <v>79</v>
      </c>
      <c r="K16" s="19" t="s">
        <v>93</v>
      </c>
      <c r="L16" s="93" t="s">
        <v>98</v>
      </c>
      <c r="M16" s="92">
        <f>SUM(M15+1)</f>
        <v>7</v>
      </c>
    </row>
    <row r="17" spans="1:13" ht="18.75">
      <c r="A17" s="3">
        <v>8</v>
      </c>
      <c r="B17" s="1" t="s">
        <v>5</v>
      </c>
      <c r="C17" s="2">
        <v>29128</v>
      </c>
      <c r="D17" s="2" t="s">
        <v>16</v>
      </c>
      <c r="E17" s="2" t="s">
        <v>90</v>
      </c>
      <c r="F17" s="1" t="s">
        <v>17</v>
      </c>
      <c r="G17" s="46" t="s">
        <v>20</v>
      </c>
      <c r="H17" s="1" t="s">
        <v>18</v>
      </c>
      <c r="I17" s="31"/>
      <c r="J17" s="27" t="s">
        <v>79</v>
      </c>
      <c r="K17" s="19" t="s">
        <v>93</v>
      </c>
      <c r="L17" s="93" t="s">
        <v>98</v>
      </c>
      <c r="M17" s="92">
        <f>SUM(M16+1)</f>
        <v>8</v>
      </c>
    </row>
    <row r="18" spans="5:13" ht="18.75">
      <c r="E18" s="2"/>
      <c r="I18" s="31"/>
      <c r="J18" s="27"/>
      <c r="K18" s="19"/>
      <c r="L18" s="43"/>
      <c r="M18" s="92"/>
    </row>
    <row r="19" spans="5:13" ht="18.75">
      <c r="E19" s="2"/>
      <c r="F19" s="1" t="s">
        <v>101</v>
      </c>
      <c r="I19" s="31"/>
      <c r="J19" s="70" t="s">
        <v>86</v>
      </c>
      <c r="K19" s="19" t="s">
        <v>93</v>
      </c>
      <c r="L19" s="93" t="s">
        <v>16</v>
      </c>
      <c r="M19" s="92">
        <f>SUM(M17+1)</f>
        <v>9</v>
      </c>
    </row>
    <row r="20" spans="5:13" ht="18.75">
      <c r="E20" s="2"/>
      <c r="F20" s="1" t="s">
        <v>101</v>
      </c>
      <c r="I20" s="31"/>
      <c r="J20" s="32"/>
      <c r="K20" s="19"/>
      <c r="L20" s="93"/>
      <c r="M20" s="92"/>
    </row>
    <row r="21" spans="9:13" ht="18.75">
      <c r="I21" s="31"/>
      <c r="J21" s="27"/>
      <c r="K21" s="19"/>
      <c r="L21" s="43"/>
      <c r="M21" s="92"/>
    </row>
    <row r="22" spans="9:13" ht="18.75">
      <c r="I22" s="31"/>
      <c r="J22" s="27"/>
      <c r="K22" s="19"/>
      <c r="L22" s="43"/>
      <c r="M22" s="92"/>
    </row>
    <row r="23" spans="9:13" ht="18.75">
      <c r="I23" s="31"/>
      <c r="J23" s="27"/>
      <c r="K23" s="19"/>
      <c r="L23" s="43"/>
      <c r="M23" s="92"/>
    </row>
    <row r="24" spans="1:13" ht="18.75">
      <c r="A24" s="3">
        <v>9</v>
      </c>
      <c r="B24" s="1" t="s">
        <v>5</v>
      </c>
      <c r="C24" s="2">
        <v>28131</v>
      </c>
      <c r="D24" s="2" t="s">
        <v>16</v>
      </c>
      <c r="E24" s="2" t="s">
        <v>89</v>
      </c>
      <c r="F24" s="1" t="s">
        <v>21</v>
      </c>
      <c r="G24" s="46" t="s">
        <v>22</v>
      </c>
      <c r="H24" s="1" t="s">
        <v>27</v>
      </c>
      <c r="I24" s="31"/>
      <c r="J24" s="27" t="s">
        <v>79</v>
      </c>
      <c r="K24" s="19" t="s">
        <v>93</v>
      </c>
      <c r="L24" s="43"/>
      <c r="M24" s="92">
        <f>SUM(M19+1)</f>
        <v>10</v>
      </c>
    </row>
    <row r="25" spans="1:13" ht="18.75">
      <c r="A25" s="3">
        <v>10</v>
      </c>
      <c r="B25" s="1" t="s">
        <v>5</v>
      </c>
      <c r="C25" s="2">
        <v>26276</v>
      </c>
      <c r="D25" s="2" t="s">
        <v>16</v>
      </c>
      <c r="E25" s="2" t="s">
        <v>89</v>
      </c>
      <c r="F25" s="1" t="s">
        <v>21</v>
      </c>
      <c r="G25" s="46" t="s">
        <v>23</v>
      </c>
      <c r="H25" s="1" t="s">
        <v>27</v>
      </c>
      <c r="I25" s="31"/>
      <c r="J25" s="27" t="s">
        <v>79</v>
      </c>
      <c r="K25" s="19" t="s">
        <v>93</v>
      </c>
      <c r="L25" s="43"/>
      <c r="M25" s="92">
        <f>SUM(M24+1)</f>
        <v>11</v>
      </c>
    </row>
    <row r="26" spans="1:13" ht="18.75">
      <c r="A26" s="3">
        <v>11</v>
      </c>
      <c r="B26" s="1" t="s">
        <v>5</v>
      </c>
      <c r="C26" s="2">
        <v>31104</v>
      </c>
      <c r="D26" s="2" t="s">
        <v>16</v>
      </c>
      <c r="E26" s="2" t="s">
        <v>89</v>
      </c>
      <c r="F26" s="1" t="s">
        <v>21</v>
      </c>
      <c r="G26" s="46" t="s">
        <v>23</v>
      </c>
      <c r="H26" s="1" t="s">
        <v>27</v>
      </c>
      <c r="I26" s="31"/>
      <c r="J26" s="27" t="s">
        <v>79</v>
      </c>
      <c r="K26" s="19" t="s">
        <v>93</v>
      </c>
      <c r="L26" s="43"/>
      <c r="M26" s="92">
        <f>SUM(M25+1)</f>
        <v>12</v>
      </c>
    </row>
    <row r="27" spans="9:13" ht="18.75">
      <c r="I27" s="31"/>
      <c r="J27" s="27"/>
      <c r="K27" s="19"/>
      <c r="L27" s="43"/>
      <c r="M27" s="92"/>
    </row>
    <row r="28" spans="9:13" ht="18.75">
      <c r="I28" s="31"/>
      <c r="J28" s="27"/>
      <c r="K28" s="19"/>
      <c r="L28" s="43"/>
      <c r="M28" s="92"/>
    </row>
    <row r="29" spans="9:13" ht="18.75">
      <c r="I29" s="31"/>
      <c r="J29" s="27"/>
      <c r="K29" s="19"/>
      <c r="L29" s="43"/>
      <c r="M29" s="92"/>
    </row>
    <row r="30" spans="1:13" ht="18.75">
      <c r="A30" s="3">
        <v>12</v>
      </c>
      <c r="B30" s="1" t="s">
        <v>5</v>
      </c>
      <c r="C30" s="2">
        <v>28882</v>
      </c>
      <c r="D30" s="2" t="s">
        <v>16</v>
      </c>
      <c r="E30" s="2" t="s">
        <v>89</v>
      </c>
      <c r="F30" s="1" t="s">
        <v>24</v>
      </c>
      <c r="G30" s="46" t="s">
        <v>25</v>
      </c>
      <c r="H30" s="1" t="s">
        <v>28</v>
      </c>
      <c r="I30" s="31"/>
      <c r="J30" s="27" t="s">
        <v>79</v>
      </c>
      <c r="K30" s="19" t="s">
        <v>93</v>
      </c>
      <c r="L30" s="43"/>
      <c r="M30" s="92">
        <f>SUM(M26+1)</f>
        <v>13</v>
      </c>
    </row>
    <row r="31" spans="1:13" ht="18.75">
      <c r="A31" s="3">
        <v>13</v>
      </c>
      <c r="B31" s="1" t="s">
        <v>5</v>
      </c>
      <c r="C31" s="2">
        <v>28114</v>
      </c>
      <c r="D31" s="2" t="s">
        <v>16</v>
      </c>
      <c r="E31" s="2" t="s">
        <v>89</v>
      </c>
      <c r="F31" s="1" t="s">
        <v>24</v>
      </c>
      <c r="G31" s="46" t="s">
        <v>25</v>
      </c>
      <c r="H31" s="1" t="s">
        <v>28</v>
      </c>
      <c r="I31" s="31"/>
      <c r="J31" s="27" t="s">
        <v>79</v>
      </c>
      <c r="K31" s="19" t="s">
        <v>93</v>
      </c>
      <c r="L31" s="43"/>
      <c r="M31" s="92">
        <f>SUM(M30+1)</f>
        <v>14</v>
      </c>
    </row>
    <row r="32" spans="9:13" ht="15.75">
      <c r="I32" s="31"/>
      <c r="J32" s="27"/>
      <c r="K32" s="19"/>
      <c r="L32" s="28"/>
      <c r="M32" s="92"/>
    </row>
    <row r="33" spans="9:13" ht="15.75">
      <c r="I33" s="31"/>
      <c r="J33" s="27"/>
      <c r="K33" s="19"/>
      <c r="L33" s="28"/>
      <c r="M33" s="92"/>
    </row>
    <row r="34" spans="3:11" ht="16.5" thickBot="1">
      <c r="C34" s="7">
        <v>11</v>
      </c>
      <c r="D34" s="14" t="s">
        <v>16</v>
      </c>
      <c r="G34" s="97" t="s">
        <v>82</v>
      </c>
      <c r="H34" s="98">
        <v>1</v>
      </c>
      <c r="I34" s="64"/>
      <c r="J34" s="7">
        <f>SUM(C34+H34)</f>
        <v>12</v>
      </c>
      <c r="K34" s="41"/>
    </row>
    <row r="35" spans="2:12" ht="19.5" thickBot="1">
      <c r="B35" s="16">
        <v>13</v>
      </c>
      <c r="H35" s="100"/>
      <c r="I35" s="100"/>
      <c r="L35" s="101">
        <f>SUM(J34+J37)</f>
        <v>14</v>
      </c>
    </row>
    <row r="36" spans="2:12" ht="18.75">
      <c r="B36" s="64"/>
      <c r="C36" s="102"/>
      <c r="H36" s="100"/>
      <c r="I36" s="100"/>
      <c r="L36" s="103"/>
    </row>
    <row r="37" spans="3:11" ht="15.75">
      <c r="C37" s="7">
        <v>2</v>
      </c>
      <c r="D37" s="14" t="s">
        <v>9</v>
      </c>
      <c r="G37" s="97" t="s">
        <v>82</v>
      </c>
      <c r="H37" s="98"/>
      <c r="I37" s="104"/>
      <c r="J37" s="7">
        <f>SUM(C37+H37)</f>
        <v>2</v>
      </c>
      <c r="K37" s="42"/>
    </row>
    <row r="38" spans="3:11" ht="15.75">
      <c r="C38" s="18"/>
      <c r="D38" s="19"/>
      <c r="F38" s="105"/>
      <c r="H38" s="64"/>
      <c r="I38" s="104"/>
      <c r="J38" s="18"/>
      <c r="K38" s="18"/>
    </row>
    <row r="39" spans="8:9" ht="15.75">
      <c r="H39" s="106"/>
      <c r="I39" s="106"/>
    </row>
    <row r="40" spans="8:12" ht="16.5" thickBot="1">
      <c r="H40" s="106"/>
      <c r="I40" s="106"/>
      <c r="J40" s="74" t="s">
        <v>97</v>
      </c>
      <c r="L40" s="2"/>
    </row>
    <row r="41" spans="10:12" ht="15.75">
      <c r="J41" s="1"/>
      <c r="K41" s="75" t="s">
        <v>93</v>
      </c>
      <c r="L41" s="107" t="s">
        <v>16</v>
      </c>
    </row>
    <row r="42" spans="10:12" ht="15.75">
      <c r="J42" s="1"/>
      <c r="K42" s="77" t="s">
        <v>95</v>
      </c>
      <c r="L42" s="108" t="s">
        <v>96</v>
      </c>
    </row>
    <row r="43" spans="10:12" ht="16.5" thickBot="1">
      <c r="J43" s="1"/>
      <c r="K43" s="79" t="s">
        <v>94</v>
      </c>
      <c r="L43" s="109" t="s">
        <v>107</v>
      </c>
    </row>
  </sheetData>
  <sheetProtection/>
  <mergeCells count="1">
    <mergeCell ref="J1:M1"/>
  </mergeCells>
  <printOptions gridLines="1"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55" r:id="rId2"/>
  <headerFooter>
    <oddHeader>&amp;C&amp;F - &amp;A</oddHeader>
    <oddFooter>&amp;C&amp;P&amp;R&amp;D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8"/>
  <sheetViews>
    <sheetView zoomScalePageLayoutView="0" workbookViewId="0" topLeftCell="F61">
      <selection activeCell="L89" sqref="L89"/>
    </sheetView>
  </sheetViews>
  <sheetFormatPr defaultColWidth="9.00390625" defaultRowHeight="15"/>
  <cols>
    <col min="1" max="1" width="3.625" style="3" bestFit="1" customWidth="1"/>
    <col min="2" max="2" width="19.50390625" style="1" bestFit="1" customWidth="1"/>
    <col min="3" max="3" width="13.375" style="2" bestFit="1" customWidth="1"/>
    <col min="4" max="4" width="31.75390625" style="2" bestFit="1" customWidth="1"/>
    <col min="5" max="5" width="18.125" style="2" bestFit="1" customWidth="1"/>
    <col min="6" max="6" width="30.875" style="1" bestFit="1" customWidth="1"/>
    <col min="7" max="7" width="16.25390625" style="46" bestFit="1" customWidth="1"/>
    <col min="8" max="8" width="24.375" style="4" bestFit="1" customWidth="1"/>
    <col min="9" max="9" width="1.00390625" style="4" customWidth="1"/>
    <col min="10" max="10" width="29.375" style="2" customWidth="1"/>
    <col min="11" max="11" width="4.00390625" style="2" bestFit="1" customWidth="1"/>
    <col min="12" max="12" width="24.125" style="2" bestFit="1" customWidth="1"/>
    <col min="13" max="13" width="3.625" style="24" bestFit="1" customWidth="1"/>
    <col min="14" max="16384" width="9.00390625" style="1" customWidth="1"/>
  </cols>
  <sheetData>
    <row r="1" spans="1:13" s="51" customFormat="1" ht="63" customHeight="1">
      <c r="A1" s="50"/>
      <c r="C1" s="52"/>
      <c r="D1" s="50" t="s">
        <v>35</v>
      </c>
      <c r="E1" s="52"/>
      <c r="H1" s="53"/>
      <c r="I1" s="54"/>
      <c r="J1" s="110" t="s">
        <v>87</v>
      </c>
      <c r="K1" s="111"/>
      <c r="L1" s="112"/>
      <c r="M1" s="112"/>
    </row>
    <row r="2" spans="2:13" s="3" customFormat="1" ht="48">
      <c r="B2" s="3" t="s">
        <v>0</v>
      </c>
      <c r="C2" s="3" t="s">
        <v>1</v>
      </c>
      <c r="D2" s="9" t="s">
        <v>2</v>
      </c>
      <c r="E2" s="9" t="s">
        <v>3</v>
      </c>
      <c r="F2" s="9" t="s">
        <v>31</v>
      </c>
      <c r="G2" s="47"/>
      <c r="H2" s="9" t="s">
        <v>4</v>
      </c>
      <c r="I2" s="35"/>
      <c r="J2" s="70"/>
      <c r="K2" s="71"/>
      <c r="L2" s="72" t="s">
        <v>92</v>
      </c>
      <c r="M2" s="29"/>
    </row>
    <row r="3" spans="4:13" s="3" customFormat="1" ht="18.75">
      <c r="D3" s="9"/>
      <c r="E3" s="9"/>
      <c r="F3" s="9"/>
      <c r="G3" s="47"/>
      <c r="H3" s="9"/>
      <c r="I3" s="35"/>
      <c r="J3" s="70"/>
      <c r="K3" s="71"/>
      <c r="L3" s="72"/>
      <c r="M3" s="29"/>
    </row>
    <row r="4" spans="1:13" ht="15.75">
      <c r="A4" s="3">
        <v>14</v>
      </c>
      <c r="B4" s="1" t="s">
        <v>8</v>
      </c>
      <c r="C4" s="2">
        <v>32881</v>
      </c>
      <c r="D4" s="2" t="s">
        <v>9</v>
      </c>
      <c r="E4" s="2" t="s">
        <v>89</v>
      </c>
      <c r="F4" s="1" t="s">
        <v>29</v>
      </c>
      <c r="H4" s="4" t="s">
        <v>39</v>
      </c>
      <c r="I4" s="34"/>
      <c r="J4" s="27" t="s">
        <v>79</v>
      </c>
      <c r="K4" s="19" t="s">
        <v>94</v>
      </c>
      <c r="L4" s="19"/>
      <c r="M4" s="30">
        <f>SUM(OSPEDALI!M31+1)</f>
        <v>15</v>
      </c>
    </row>
    <row r="5" spans="9:13" ht="15.75">
      <c r="I5" s="34"/>
      <c r="J5" s="27"/>
      <c r="K5" s="19"/>
      <c r="L5" s="19"/>
      <c r="M5" s="30"/>
    </row>
    <row r="6" spans="9:13" ht="15.75">
      <c r="I6" s="34"/>
      <c r="J6" s="27"/>
      <c r="K6" s="19"/>
      <c r="L6" s="19"/>
      <c r="M6" s="30"/>
    </row>
    <row r="7" spans="9:13" ht="15.75">
      <c r="I7" s="34"/>
      <c r="J7" s="27"/>
      <c r="K7" s="19"/>
      <c r="L7" s="19"/>
      <c r="M7" s="30"/>
    </row>
    <row r="8" spans="1:13" ht="31.5">
      <c r="A8" s="3">
        <v>15</v>
      </c>
      <c r="B8" s="1" t="s">
        <v>5</v>
      </c>
      <c r="C8" s="2">
        <v>27067</v>
      </c>
      <c r="D8" s="2" t="s">
        <v>16</v>
      </c>
      <c r="E8" s="2" t="s">
        <v>89</v>
      </c>
      <c r="F8" s="1" t="s">
        <v>32</v>
      </c>
      <c r="H8" s="4" t="s">
        <v>38</v>
      </c>
      <c r="I8" s="34"/>
      <c r="J8" s="27" t="s">
        <v>79</v>
      </c>
      <c r="K8" s="19" t="s">
        <v>93</v>
      </c>
      <c r="L8" s="19"/>
      <c r="M8" s="30">
        <f>SUM(M4+1)</f>
        <v>16</v>
      </c>
    </row>
    <row r="9" spans="6:13" ht="63">
      <c r="F9" s="1" t="s">
        <v>32</v>
      </c>
      <c r="H9" s="4" t="s">
        <v>38</v>
      </c>
      <c r="I9" s="34"/>
      <c r="J9" s="32" t="s">
        <v>105</v>
      </c>
      <c r="K9" s="19" t="s">
        <v>93</v>
      </c>
      <c r="L9" s="19" t="s">
        <v>16</v>
      </c>
      <c r="M9" s="92">
        <f>SUM(M8+1)</f>
        <v>17</v>
      </c>
    </row>
    <row r="10" spans="9:13" ht="15.75">
      <c r="I10" s="34"/>
      <c r="J10" s="27"/>
      <c r="K10" s="19"/>
      <c r="L10" s="19"/>
      <c r="M10" s="30"/>
    </row>
    <row r="11" spans="9:13" ht="15.75">
      <c r="I11" s="34"/>
      <c r="J11" s="27"/>
      <c r="K11" s="19"/>
      <c r="L11" s="19"/>
      <c r="M11" s="30"/>
    </row>
    <row r="12" spans="9:13" ht="15.75">
      <c r="I12" s="34"/>
      <c r="J12" s="27"/>
      <c r="K12" s="19"/>
      <c r="L12" s="19"/>
      <c r="M12" s="30"/>
    </row>
    <row r="13" spans="1:13" ht="15.75">
      <c r="A13" s="3">
        <v>16</v>
      </c>
      <c r="B13" s="1" t="s">
        <v>8</v>
      </c>
      <c r="C13" s="2">
        <v>27674</v>
      </c>
      <c r="D13" s="2" t="s">
        <v>9</v>
      </c>
      <c r="E13" s="2" t="s">
        <v>89</v>
      </c>
      <c r="F13" s="1" t="s">
        <v>36</v>
      </c>
      <c r="H13" s="4" t="s">
        <v>37</v>
      </c>
      <c r="I13" s="34"/>
      <c r="J13" s="27" t="s">
        <v>79</v>
      </c>
      <c r="K13" s="19" t="s">
        <v>94</v>
      </c>
      <c r="L13" s="19"/>
      <c r="M13" s="30">
        <f>SUM(M9+1)</f>
        <v>18</v>
      </c>
    </row>
    <row r="14" spans="1:13" ht="15.75">
      <c r="A14" s="3">
        <v>17</v>
      </c>
      <c r="B14" s="1" t="s">
        <v>5</v>
      </c>
      <c r="C14" s="2">
        <v>27761</v>
      </c>
      <c r="D14" s="2" t="s">
        <v>16</v>
      </c>
      <c r="E14" s="2" t="s">
        <v>89</v>
      </c>
      <c r="F14" s="1" t="s">
        <v>36</v>
      </c>
      <c r="H14" s="4" t="s">
        <v>37</v>
      </c>
      <c r="I14" s="34"/>
      <c r="J14" s="27" t="s">
        <v>79</v>
      </c>
      <c r="K14" s="19" t="s">
        <v>93</v>
      </c>
      <c r="L14" s="19"/>
      <c r="M14" s="92">
        <f>SUM(M13+1)</f>
        <v>19</v>
      </c>
    </row>
    <row r="15" spans="9:13" ht="15.75">
      <c r="I15" s="34"/>
      <c r="J15" s="27"/>
      <c r="K15" s="19"/>
      <c r="L15" s="19"/>
      <c r="M15" s="30"/>
    </row>
    <row r="16" spans="9:13" ht="15.75">
      <c r="I16" s="34"/>
      <c r="J16" s="27"/>
      <c r="K16" s="19"/>
      <c r="L16" s="19"/>
      <c r="M16" s="30"/>
    </row>
    <row r="17" spans="9:13" ht="15.75">
      <c r="I17" s="34"/>
      <c r="J17" s="27"/>
      <c r="K17" s="19"/>
      <c r="L17" s="19"/>
      <c r="M17" s="30"/>
    </row>
    <row r="18" spans="1:13" ht="15.75">
      <c r="A18" s="3">
        <v>18</v>
      </c>
      <c r="B18" s="1" t="s">
        <v>5</v>
      </c>
      <c r="C18" s="2">
        <v>27672</v>
      </c>
      <c r="D18" s="2" t="s">
        <v>16</v>
      </c>
      <c r="E18" s="2" t="s">
        <v>91</v>
      </c>
      <c r="F18" s="1" t="s">
        <v>41</v>
      </c>
      <c r="H18" s="4" t="s">
        <v>42</v>
      </c>
      <c r="I18" s="34"/>
      <c r="J18" s="27" t="s">
        <v>79</v>
      </c>
      <c r="K18" s="19" t="s">
        <v>93</v>
      </c>
      <c r="L18" s="19" t="s">
        <v>91</v>
      </c>
      <c r="M18" s="30">
        <f>SUM(M14+1)</f>
        <v>20</v>
      </c>
    </row>
    <row r="19" spans="1:13" ht="15.75">
      <c r="A19" s="3">
        <v>19</v>
      </c>
      <c r="B19" s="1" t="s">
        <v>5</v>
      </c>
      <c r="C19" s="2" t="s">
        <v>40</v>
      </c>
      <c r="D19" s="2" t="s">
        <v>16</v>
      </c>
      <c r="E19" s="2" t="s">
        <v>89</v>
      </c>
      <c r="F19" s="1" t="s">
        <v>41</v>
      </c>
      <c r="H19" s="4" t="s">
        <v>42</v>
      </c>
      <c r="I19" s="34"/>
      <c r="J19" s="27" t="s">
        <v>79</v>
      </c>
      <c r="K19" s="19" t="s">
        <v>93</v>
      </c>
      <c r="L19" s="19"/>
      <c r="M19" s="92">
        <f>SUM(M18+1)</f>
        <v>21</v>
      </c>
    </row>
    <row r="20" spans="1:13" ht="15.75">
      <c r="A20" s="3">
        <v>20</v>
      </c>
      <c r="B20" s="1" t="s">
        <v>5</v>
      </c>
      <c r="C20" s="2" t="s">
        <v>83</v>
      </c>
      <c r="D20" s="2" t="s">
        <v>16</v>
      </c>
      <c r="E20" s="2" t="s">
        <v>89</v>
      </c>
      <c r="F20" s="1" t="s">
        <v>41</v>
      </c>
      <c r="H20" s="4" t="s">
        <v>42</v>
      </c>
      <c r="I20" s="34"/>
      <c r="J20" s="27" t="s">
        <v>79</v>
      </c>
      <c r="K20" s="19" t="s">
        <v>93</v>
      </c>
      <c r="L20" s="19"/>
      <c r="M20" s="92">
        <f>SUM(M19+1)</f>
        <v>22</v>
      </c>
    </row>
    <row r="21" spans="1:13" ht="15.75">
      <c r="A21" s="23"/>
      <c r="B21" s="24"/>
      <c r="I21" s="34"/>
      <c r="J21" s="27"/>
      <c r="K21" s="19"/>
      <c r="L21" s="19"/>
      <c r="M21" s="30"/>
    </row>
    <row r="22" spans="1:14" ht="31.5">
      <c r="A22" s="3">
        <v>21</v>
      </c>
      <c r="B22" s="1" t="s">
        <v>5</v>
      </c>
      <c r="C22" s="2">
        <v>29160</v>
      </c>
      <c r="D22" s="2" t="s">
        <v>16</v>
      </c>
      <c r="E22" s="2" t="s">
        <v>89</v>
      </c>
      <c r="F22" s="4" t="s">
        <v>99</v>
      </c>
      <c r="G22" s="46" t="s">
        <v>20</v>
      </c>
      <c r="H22" s="1" t="s">
        <v>26</v>
      </c>
      <c r="I22" s="34"/>
      <c r="J22" s="27" t="s">
        <v>79</v>
      </c>
      <c r="K22" s="19" t="s">
        <v>93</v>
      </c>
      <c r="L22" s="19"/>
      <c r="M22" s="30">
        <f>SUM(M20+1)</f>
        <v>23</v>
      </c>
      <c r="N22" s="30"/>
    </row>
    <row r="23" spans="6:14" ht="15.75">
      <c r="F23" s="2"/>
      <c r="H23" s="1"/>
      <c r="I23" s="34"/>
      <c r="J23" s="31"/>
      <c r="K23" s="19"/>
      <c r="L23" s="19"/>
      <c r="M23" s="30"/>
      <c r="N23" s="30"/>
    </row>
    <row r="24" spans="6:14" ht="15.75">
      <c r="F24" s="2"/>
      <c r="H24" s="1"/>
      <c r="I24" s="34"/>
      <c r="J24" s="31"/>
      <c r="K24" s="19"/>
      <c r="L24" s="19"/>
      <c r="M24" s="30"/>
      <c r="N24" s="30"/>
    </row>
    <row r="25" spans="6:14" ht="15.75">
      <c r="F25" s="2"/>
      <c r="H25" s="1"/>
      <c r="I25" s="34"/>
      <c r="J25" s="31"/>
      <c r="K25" s="19"/>
      <c r="L25" s="19"/>
      <c r="M25" s="30"/>
      <c r="N25" s="30"/>
    </row>
    <row r="26" spans="1:13" ht="15.75">
      <c r="A26" s="3">
        <v>22</v>
      </c>
      <c r="B26" s="1" t="s">
        <v>5</v>
      </c>
      <c r="C26" s="2" t="s">
        <v>47</v>
      </c>
      <c r="D26" s="2" t="s">
        <v>16</v>
      </c>
      <c r="E26" s="2" t="s">
        <v>89</v>
      </c>
      <c r="F26" s="1" t="s">
        <v>46</v>
      </c>
      <c r="H26" s="4" t="s">
        <v>48</v>
      </c>
      <c r="I26" s="34"/>
      <c r="J26" s="27" t="s">
        <v>79</v>
      </c>
      <c r="K26" s="19" t="s">
        <v>93</v>
      </c>
      <c r="L26" s="19"/>
      <c r="M26" s="30">
        <f>SUM(M22+1)</f>
        <v>24</v>
      </c>
    </row>
    <row r="27" spans="1:13" ht="15.75">
      <c r="A27" s="3">
        <v>23</v>
      </c>
      <c r="B27" s="1" t="s">
        <v>8</v>
      </c>
      <c r="C27" s="2">
        <v>28403</v>
      </c>
      <c r="D27" s="2" t="s">
        <v>9</v>
      </c>
      <c r="E27" s="2" t="s">
        <v>89</v>
      </c>
      <c r="F27" s="1" t="s">
        <v>46</v>
      </c>
      <c r="H27" s="4" t="s">
        <v>48</v>
      </c>
      <c r="I27" s="34"/>
      <c r="J27" s="27" t="s">
        <v>79</v>
      </c>
      <c r="K27" s="19" t="s">
        <v>94</v>
      </c>
      <c r="L27" s="19"/>
      <c r="M27" s="92">
        <f>SUM(M26+1)</f>
        <v>25</v>
      </c>
    </row>
    <row r="28" spans="9:13" ht="15.75">
      <c r="I28" s="34"/>
      <c r="J28" s="27"/>
      <c r="K28" s="19"/>
      <c r="L28" s="19"/>
      <c r="M28" s="30"/>
    </row>
    <row r="29" spans="9:13" ht="15.75">
      <c r="I29" s="34"/>
      <c r="J29" s="27"/>
      <c r="K29" s="19"/>
      <c r="L29" s="19"/>
      <c r="M29" s="30"/>
    </row>
    <row r="30" spans="9:13" ht="15.75">
      <c r="I30" s="34"/>
      <c r="J30" s="27"/>
      <c r="K30" s="19"/>
      <c r="L30" s="19"/>
      <c r="M30" s="30"/>
    </row>
    <row r="31" spans="1:13" ht="15.75">
      <c r="A31" s="3">
        <v>24</v>
      </c>
      <c r="B31" s="1" t="s">
        <v>8</v>
      </c>
      <c r="C31" s="2">
        <v>29220</v>
      </c>
      <c r="D31" s="2" t="s">
        <v>9</v>
      </c>
      <c r="E31" s="2" t="s">
        <v>89</v>
      </c>
      <c r="F31" s="1" t="s">
        <v>50</v>
      </c>
      <c r="H31" s="4" t="s">
        <v>51</v>
      </c>
      <c r="I31" s="34"/>
      <c r="J31" s="27" t="s">
        <v>79</v>
      </c>
      <c r="K31" s="19" t="s">
        <v>94</v>
      </c>
      <c r="L31" s="19"/>
      <c r="M31" s="30">
        <f>SUM(M27+1)</f>
        <v>26</v>
      </c>
    </row>
    <row r="32" spans="1:13" ht="15.75">
      <c r="A32" s="3">
        <v>25</v>
      </c>
      <c r="B32" s="1" t="s">
        <v>5</v>
      </c>
      <c r="C32" s="2" t="s">
        <v>49</v>
      </c>
      <c r="D32" s="2" t="s">
        <v>16</v>
      </c>
      <c r="E32" s="2" t="s">
        <v>89</v>
      </c>
      <c r="F32" s="1" t="s">
        <v>50</v>
      </c>
      <c r="H32" s="4" t="s">
        <v>51</v>
      </c>
      <c r="I32" s="34"/>
      <c r="J32" s="27" t="s">
        <v>79</v>
      </c>
      <c r="K32" s="19" t="s">
        <v>93</v>
      </c>
      <c r="L32" s="19"/>
      <c r="M32" s="92">
        <f>SUM(M31+1)</f>
        <v>27</v>
      </c>
    </row>
    <row r="33" spans="9:13" ht="15.75">
      <c r="I33" s="34"/>
      <c r="J33" s="27"/>
      <c r="K33" s="19"/>
      <c r="L33" s="19"/>
      <c r="M33" s="30"/>
    </row>
    <row r="34" spans="9:13" ht="15.75">
      <c r="I34" s="34"/>
      <c r="J34" s="27"/>
      <c r="K34" s="19"/>
      <c r="L34" s="19"/>
      <c r="M34" s="30"/>
    </row>
    <row r="35" spans="9:13" ht="15.75">
      <c r="I35" s="34"/>
      <c r="J35" s="27"/>
      <c r="K35" s="19"/>
      <c r="L35" s="19"/>
      <c r="M35" s="30"/>
    </row>
    <row r="36" spans="1:13" ht="18.75">
      <c r="A36" s="3">
        <v>26</v>
      </c>
      <c r="B36" s="1" t="s">
        <v>5</v>
      </c>
      <c r="C36" s="2">
        <v>28141</v>
      </c>
      <c r="D36" s="2" t="s">
        <v>16</v>
      </c>
      <c r="E36" s="2" t="s">
        <v>90</v>
      </c>
      <c r="F36" s="1" t="s">
        <v>52</v>
      </c>
      <c r="H36" s="4" t="s">
        <v>53</v>
      </c>
      <c r="I36" s="34"/>
      <c r="J36" s="27" t="s">
        <v>79</v>
      </c>
      <c r="K36" s="19" t="s">
        <v>93</v>
      </c>
      <c r="L36" s="93" t="s">
        <v>98</v>
      </c>
      <c r="M36" s="30">
        <f>SUM(M32+1)</f>
        <v>28</v>
      </c>
    </row>
    <row r="37" spans="9:13" ht="15.75">
      <c r="I37" s="34"/>
      <c r="J37" s="27"/>
      <c r="K37" s="19"/>
      <c r="L37" s="19"/>
      <c r="M37" s="30"/>
    </row>
    <row r="38" spans="9:13" ht="15.75">
      <c r="I38" s="34"/>
      <c r="J38" s="27"/>
      <c r="K38" s="19"/>
      <c r="L38" s="19"/>
      <c r="M38" s="30"/>
    </row>
    <row r="39" spans="9:13" ht="15.75">
      <c r="I39" s="34"/>
      <c r="J39" s="27"/>
      <c r="K39" s="19"/>
      <c r="L39" s="19"/>
      <c r="M39" s="30"/>
    </row>
    <row r="40" spans="1:13" ht="15.75">
      <c r="A40" s="3">
        <v>27</v>
      </c>
      <c r="B40" s="1" t="s">
        <v>5</v>
      </c>
      <c r="C40" s="2">
        <v>28126</v>
      </c>
      <c r="D40" s="2" t="s">
        <v>16</v>
      </c>
      <c r="E40" s="2" t="s">
        <v>89</v>
      </c>
      <c r="F40" s="1" t="s">
        <v>54</v>
      </c>
      <c r="H40" s="4" t="s">
        <v>57</v>
      </c>
      <c r="I40" s="36"/>
      <c r="J40" s="19" t="s">
        <v>79</v>
      </c>
      <c r="K40" s="19" t="s">
        <v>93</v>
      </c>
      <c r="L40" s="19"/>
      <c r="M40" s="30">
        <f>SUM(M36+1)</f>
        <v>29</v>
      </c>
    </row>
    <row r="41" spans="1:13" ht="15.75">
      <c r="A41" s="3">
        <v>28</v>
      </c>
      <c r="B41" s="1" t="s">
        <v>5</v>
      </c>
      <c r="C41" s="2">
        <v>26557</v>
      </c>
      <c r="D41" s="2" t="s">
        <v>16</v>
      </c>
      <c r="E41" s="2" t="s">
        <v>89</v>
      </c>
      <c r="F41" s="1" t="s">
        <v>54</v>
      </c>
      <c r="H41" s="4" t="s">
        <v>57</v>
      </c>
      <c r="I41" s="36"/>
      <c r="J41" s="2" t="s">
        <v>79</v>
      </c>
      <c r="K41" s="19" t="s">
        <v>93</v>
      </c>
      <c r="M41" s="92">
        <f>SUM(M40+1)</f>
        <v>30</v>
      </c>
    </row>
    <row r="42" spans="1:13" ht="15.75">
      <c r="A42" s="3">
        <v>29</v>
      </c>
      <c r="B42" s="1" t="s">
        <v>5</v>
      </c>
      <c r="C42" s="2">
        <v>25777</v>
      </c>
      <c r="D42" s="2" t="s">
        <v>16</v>
      </c>
      <c r="E42" s="2" t="s">
        <v>89</v>
      </c>
      <c r="F42" s="1" t="s">
        <v>54</v>
      </c>
      <c r="H42" s="4" t="s">
        <v>57</v>
      </c>
      <c r="I42" s="36"/>
      <c r="J42" s="2" t="s">
        <v>79</v>
      </c>
      <c r="K42" s="19" t="s">
        <v>93</v>
      </c>
      <c r="M42" s="92">
        <f>SUM(M41+1)</f>
        <v>31</v>
      </c>
    </row>
    <row r="43" spans="1:13" ht="15.75">
      <c r="A43" s="3">
        <v>30</v>
      </c>
      <c r="B43" s="1" t="s">
        <v>5</v>
      </c>
      <c r="C43" s="2">
        <v>28869</v>
      </c>
      <c r="D43" s="2" t="s">
        <v>16</v>
      </c>
      <c r="E43" s="2" t="s">
        <v>89</v>
      </c>
      <c r="F43" s="1" t="s">
        <v>54</v>
      </c>
      <c r="H43" s="4" t="s">
        <v>57</v>
      </c>
      <c r="I43" s="36"/>
      <c r="J43" s="2" t="s">
        <v>79</v>
      </c>
      <c r="K43" s="19" t="s">
        <v>93</v>
      </c>
      <c r="M43" s="92">
        <f>SUM(M42+1)</f>
        <v>32</v>
      </c>
    </row>
    <row r="44" spans="1:13" s="11" customFormat="1" ht="18.75">
      <c r="A44" s="10"/>
      <c r="C44" s="6"/>
      <c r="D44" s="6"/>
      <c r="E44" s="2"/>
      <c r="G44" s="48"/>
      <c r="H44" s="12"/>
      <c r="I44" s="36"/>
      <c r="J44" s="94"/>
      <c r="K44" s="19"/>
      <c r="L44" s="93"/>
      <c r="M44" s="24"/>
    </row>
    <row r="45" spans="1:13" s="11" customFormat="1" ht="18.75">
      <c r="A45" s="10"/>
      <c r="C45" s="6"/>
      <c r="D45" s="6"/>
      <c r="E45" s="2"/>
      <c r="G45" s="48"/>
      <c r="H45" s="12"/>
      <c r="I45" s="36"/>
      <c r="J45" s="94"/>
      <c r="K45" s="19"/>
      <c r="L45" s="93"/>
      <c r="M45" s="24"/>
    </row>
    <row r="46" ht="15.75">
      <c r="I46" s="36"/>
    </row>
    <row r="47" spans="1:13" s="11" customFormat="1" ht="18.75">
      <c r="A47" s="10">
        <v>31</v>
      </c>
      <c r="B47" s="11" t="s">
        <v>8</v>
      </c>
      <c r="C47" s="6">
        <v>29230</v>
      </c>
      <c r="D47" s="6" t="s">
        <v>9</v>
      </c>
      <c r="E47" s="2" t="s">
        <v>89</v>
      </c>
      <c r="F47" s="11" t="s">
        <v>54</v>
      </c>
      <c r="G47" s="48"/>
      <c r="H47" s="12" t="s">
        <v>59</v>
      </c>
      <c r="I47" s="36"/>
      <c r="J47" s="5" t="s">
        <v>80</v>
      </c>
      <c r="K47" s="5"/>
      <c r="L47" s="68" t="s">
        <v>106</v>
      </c>
      <c r="M47" s="24"/>
    </row>
    <row r="48" spans="1:13" s="11" customFormat="1" ht="18.75">
      <c r="A48" s="10">
        <v>32</v>
      </c>
      <c r="B48" s="11" t="s">
        <v>8</v>
      </c>
      <c r="C48" s="6" t="s">
        <v>58</v>
      </c>
      <c r="D48" s="6" t="s">
        <v>9</v>
      </c>
      <c r="E48" s="2" t="s">
        <v>89</v>
      </c>
      <c r="F48" s="11" t="s">
        <v>54</v>
      </c>
      <c r="G48" s="48"/>
      <c r="H48" s="12" t="s">
        <v>59</v>
      </c>
      <c r="I48" s="36"/>
      <c r="J48" s="5" t="s">
        <v>80</v>
      </c>
      <c r="K48" s="5"/>
      <c r="L48" s="68" t="s">
        <v>106</v>
      </c>
      <c r="M48" s="24"/>
    </row>
    <row r="49" ht="15.75">
      <c r="I49" s="36"/>
    </row>
    <row r="50" ht="15.75">
      <c r="I50" s="36"/>
    </row>
    <row r="51" ht="15.75">
      <c r="I51" s="36"/>
    </row>
    <row r="52" spans="1:13" ht="15.75">
      <c r="A52" s="3">
        <v>33</v>
      </c>
      <c r="B52" s="1" t="s">
        <v>8</v>
      </c>
      <c r="C52" s="2">
        <v>28372</v>
      </c>
      <c r="D52" s="2" t="s">
        <v>9</v>
      </c>
      <c r="E52" s="2" t="s">
        <v>89</v>
      </c>
      <c r="F52" s="1" t="s">
        <v>63</v>
      </c>
      <c r="G52" s="46" t="s">
        <v>64</v>
      </c>
      <c r="H52" s="4" t="s">
        <v>28</v>
      </c>
      <c r="I52" s="36"/>
      <c r="J52" s="2" t="s">
        <v>79</v>
      </c>
      <c r="K52" s="19" t="s">
        <v>94</v>
      </c>
      <c r="M52" s="24">
        <f>SUM(M43+1)</f>
        <v>33</v>
      </c>
    </row>
    <row r="53" spans="1:13" ht="15.75">
      <c r="A53" s="3">
        <v>34</v>
      </c>
      <c r="B53" s="1" t="s">
        <v>8</v>
      </c>
      <c r="C53" s="2" t="s">
        <v>62</v>
      </c>
      <c r="D53" s="2" t="s">
        <v>9</v>
      </c>
      <c r="E53" s="2" t="s">
        <v>89</v>
      </c>
      <c r="F53" s="1" t="s">
        <v>63</v>
      </c>
      <c r="G53" s="46" t="s">
        <v>64</v>
      </c>
      <c r="H53" s="4" t="s">
        <v>28</v>
      </c>
      <c r="I53" s="36"/>
      <c r="J53" s="2" t="s">
        <v>79</v>
      </c>
      <c r="K53" s="19" t="s">
        <v>94</v>
      </c>
      <c r="M53" s="92">
        <f>SUM(M52+1)</f>
        <v>34</v>
      </c>
    </row>
    <row r="54" ht="15.75">
      <c r="I54" s="36"/>
    </row>
    <row r="55" ht="15.75">
      <c r="I55" s="36"/>
    </row>
    <row r="56" ht="15.75">
      <c r="I56" s="36"/>
    </row>
    <row r="57" spans="1:13" s="57" customFormat="1" ht="15.75">
      <c r="A57" s="56">
        <v>35</v>
      </c>
      <c r="B57" s="57" t="s">
        <v>8</v>
      </c>
      <c r="C57" s="58">
        <v>32306</v>
      </c>
      <c r="D57" s="58" t="s">
        <v>9</v>
      </c>
      <c r="E57" s="58" t="s">
        <v>89</v>
      </c>
      <c r="F57" s="57" t="s">
        <v>65</v>
      </c>
      <c r="G57" s="59" t="s">
        <v>66</v>
      </c>
      <c r="H57" s="60" t="s">
        <v>67</v>
      </c>
      <c r="I57" s="61"/>
      <c r="J57" s="3" t="s">
        <v>5</v>
      </c>
      <c r="K57" s="62" t="s">
        <v>93</v>
      </c>
      <c r="L57" s="19" t="s">
        <v>16</v>
      </c>
      <c r="M57" s="63">
        <f>SUM(M53+1)</f>
        <v>35</v>
      </c>
    </row>
    <row r="58" spans="1:13" ht="15.75">
      <c r="A58" s="3">
        <v>36</v>
      </c>
      <c r="B58" s="1" t="s">
        <v>8</v>
      </c>
      <c r="C58" s="2">
        <v>29369</v>
      </c>
      <c r="D58" s="2" t="s">
        <v>9</v>
      </c>
      <c r="E58" s="2" t="s">
        <v>89</v>
      </c>
      <c r="F58" s="1" t="s">
        <v>65</v>
      </c>
      <c r="H58" s="4" t="s">
        <v>67</v>
      </c>
      <c r="I58" s="36"/>
      <c r="J58" s="2" t="s">
        <v>79</v>
      </c>
      <c r="K58" s="19" t="s">
        <v>94</v>
      </c>
      <c r="M58" s="92">
        <f>SUM(M57+1)</f>
        <v>36</v>
      </c>
    </row>
    <row r="59" ht="15.75">
      <c r="I59" s="36"/>
    </row>
    <row r="60" ht="15.75">
      <c r="I60" s="36"/>
    </row>
    <row r="61" ht="15.75">
      <c r="I61" s="36"/>
    </row>
    <row r="62" spans="1:13" ht="15.75">
      <c r="A62" s="3">
        <v>37</v>
      </c>
      <c r="B62" s="1" t="s">
        <v>5</v>
      </c>
      <c r="C62" s="2">
        <v>28878</v>
      </c>
      <c r="D62" s="2" t="s">
        <v>16</v>
      </c>
      <c r="E62" s="2" t="s">
        <v>89</v>
      </c>
      <c r="F62" s="1" t="s">
        <v>68</v>
      </c>
      <c r="G62" s="46" t="s">
        <v>69</v>
      </c>
      <c r="H62" s="4" t="s">
        <v>70</v>
      </c>
      <c r="I62" s="36"/>
      <c r="J62" s="2" t="s">
        <v>79</v>
      </c>
      <c r="K62" s="19" t="s">
        <v>93</v>
      </c>
      <c r="M62" s="24">
        <f>SUM(M58+1)</f>
        <v>37</v>
      </c>
    </row>
    <row r="63" ht="15.75">
      <c r="I63" s="36"/>
    </row>
    <row r="64" ht="15.75">
      <c r="I64" s="36"/>
    </row>
    <row r="65" ht="15.75">
      <c r="I65" s="36"/>
    </row>
    <row r="66" spans="1:13" ht="15.75">
      <c r="A66" s="3">
        <v>38</v>
      </c>
      <c r="B66" s="1" t="s">
        <v>5</v>
      </c>
      <c r="C66" s="2" t="s">
        <v>71</v>
      </c>
      <c r="D66" s="2" t="s">
        <v>16</v>
      </c>
      <c r="E66" s="2" t="s">
        <v>89</v>
      </c>
      <c r="F66" s="1" t="s">
        <v>72</v>
      </c>
      <c r="G66" s="46" t="s">
        <v>74</v>
      </c>
      <c r="H66" s="4" t="s">
        <v>73</v>
      </c>
      <c r="I66" s="36"/>
      <c r="J66" s="2" t="s">
        <v>79</v>
      </c>
      <c r="K66" s="19" t="s">
        <v>93</v>
      </c>
      <c r="M66" s="24">
        <f>SUM(M62+1)</f>
        <v>38</v>
      </c>
    </row>
    <row r="67" spans="1:13" ht="15.75">
      <c r="A67" s="3">
        <v>39</v>
      </c>
      <c r="B67" s="1" t="s">
        <v>8</v>
      </c>
      <c r="C67" s="2">
        <v>29228</v>
      </c>
      <c r="D67" s="2" t="s">
        <v>9</v>
      </c>
      <c r="E67" s="2" t="s">
        <v>89</v>
      </c>
      <c r="F67" s="1" t="s">
        <v>72</v>
      </c>
      <c r="G67" s="46" t="s">
        <v>75</v>
      </c>
      <c r="H67" s="4" t="s">
        <v>73</v>
      </c>
      <c r="I67" s="36"/>
      <c r="J67" s="2" t="s">
        <v>79</v>
      </c>
      <c r="K67" s="19" t="s">
        <v>94</v>
      </c>
      <c r="M67" s="92">
        <f>SUM(M66+1)</f>
        <v>39</v>
      </c>
    </row>
    <row r="68" spans="1:11" ht="15.75">
      <c r="A68" s="10">
        <v>40</v>
      </c>
      <c r="B68" s="13" t="s">
        <v>8</v>
      </c>
      <c r="C68" s="6">
        <v>29234</v>
      </c>
      <c r="D68" s="6" t="s">
        <v>9</v>
      </c>
      <c r="E68" s="2" t="s">
        <v>89</v>
      </c>
      <c r="F68" s="11" t="s">
        <v>72</v>
      </c>
      <c r="G68" s="48" t="s">
        <v>75</v>
      </c>
      <c r="H68" s="12" t="s">
        <v>73</v>
      </c>
      <c r="I68" s="36"/>
      <c r="J68" s="6" t="s">
        <v>80</v>
      </c>
      <c r="K68" s="6"/>
    </row>
    <row r="69" spans="1:11" ht="15.75">
      <c r="A69" s="10"/>
      <c r="B69" s="11"/>
      <c r="C69" s="6"/>
      <c r="D69" s="6"/>
      <c r="E69" s="6"/>
      <c r="F69" s="11"/>
      <c r="G69" s="48"/>
      <c r="H69" s="12"/>
      <c r="I69" s="36"/>
      <c r="J69" s="6"/>
      <c r="K69" s="6"/>
    </row>
    <row r="70" spans="1:11" ht="15.75">
      <c r="A70" s="10"/>
      <c r="B70" s="11"/>
      <c r="C70" s="6"/>
      <c r="D70" s="6"/>
      <c r="E70" s="6"/>
      <c r="F70" s="11"/>
      <c r="G70" s="48"/>
      <c r="H70" s="12"/>
      <c r="I70" s="36"/>
      <c r="J70" s="6"/>
      <c r="K70" s="6"/>
    </row>
    <row r="71" ht="15.75">
      <c r="I71" s="36"/>
    </row>
    <row r="72" spans="1:13" ht="15.75">
      <c r="A72" s="3">
        <v>41</v>
      </c>
      <c r="B72" s="1" t="s">
        <v>8</v>
      </c>
      <c r="C72" s="2">
        <v>29231</v>
      </c>
      <c r="D72" s="2" t="s">
        <v>9</v>
      </c>
      <c r="E72" s="2" t="s">
        <v>89</v>
      </c>
      <c r="F72" s="1" t="s">
        <v>76</v>
      </c>
      <c r="G72" s="46" t="s">
        <v>75</v>
      </c>
      <c r="H72" s="4" t="s">
        <v>78</v>
      </c>
      <c r="I72" s="36"/>
      <c r="J72" s="2" t="s">
        <v>79</v>
      </c>
      <c r="K72" s="19" t="s">
        <v>94</v>
      </c>
      <c r="M72" s="24">
        <f>SUM(M67+1)</f>
        <v>40</v>
      </c>
    </row>
    <row r="73" ht="15.75">
      <c r="I73" s="36"/>
    </row>
    <row r="74" ht="15.75">
      <c r="I74" s="36"/>
    </row>
    <row r="75" ht="15.75">
      <c r="I75" s="36"/>
    </row>
    <row r="76" ht="15.75">
      <c r="I76" s="36"/>
    </row>
    <row r="77" spans="3:11" ht="16.5" thickBot="1">
      <c r="C77" s="7">
        <v>15</v>
      </c>
      <c r="D77" s="14" t="s">
        <v>16</v>
      </c>
      <c r="G77" s="49" t="s">
        <v>82</v>
      </c>
      <c r="H77" s="22">
        <v>2</v>
      </c>
      <c r="J77" s="7">
        <f>SUM(C77+H77)</f>
        <v>17</v>
      </c>
      <c r="K77" s="18"/>
    </row>
    <row r="78" spans="2:12" ht="16.5" thickBot="1">
      <c r="B78" s="16">
        <f>SUM(C77:C80)</f>
        <v>28</v>
      </c>
      <c r="G78" s="49" t="s">
        <v>84</v>
      </c>
      <c r="H78" s="21"/>
      <c r="K78" s="45"/>
      <c r="L78" s="44">
        <f>SUM(J77:J80)</f>
        <v>26</v>
      </c>
    </row>
    <row r="79" spans="3:11" ht="15.75">
      <c r="C79" s="17"/>
      <c r="D79" s="1"/>
      <c r="E79" s="1"/>
      <c r="J79" s="8"/>
      <c r="K79" s="19"/>
    </row>
    <row r="80" spans="3:11" ht="15.75">
      <c r="C80" s="7">
        <v>13</v>
      </c>
      <c r="D80" s="14" t="s">
        <v>9</v>
      </c>
      <c r="G80" s="49" t="s">
        <v>82</v>
      </c>
      <c r="H80" s="22"/>
      <c r="I80" s="33"/>
      <c r="J80" s="20">
        <f>SUM(C80+H80+H81)</f>
        <v>9</v>
      </c>
      <c r="K80" s="18"/>
    </row>
    <row r="81" spans="3:11" ht="15.75">
      <c r="C81" s="18"/>
      <c r="D81" s="19"/>
      <c r="G81" s="49" t="s">
        <v>84</v>
      </c>
      <c r="H81" s="55">
        <v>-4</v>
      </c>
      <c r="I81" s="26"/>
      <c r="J81" s="18"/>
      <c r="K81" s="18"/>
    </row>
    <row r="82" spans="7:9" ht="15.75">
      <c r="G82" s="49"/>
      <c r="I82" s="25"/>
    </row>
    <row r="83" ht="15.75">
      <c r="I83" s="26"/>
    </row>
    <row r="85" ht="16.5" thickBot="1">
      <c r="J85" s="74" t="s">
        <v>97</v>
      </c>
    </row>
    <row r="86" spans="10:12" ht="15.75">
      <c r="J86" s="1"/>
      <c r="K86" s="75" t="s">
        <v>93</v>
      </c>
      <c r="L86" s="76" t="s">
        <v>16</v>
      </c>
    </row>
    <row r="87" spans="10:12" ht="15.75">
      <c r="J87" s="1"/>
      <c r="K87" s="77" t="s">
        <v>95</v>
      </c>
      <c r="L87" s="78" t="s">
        <v>96</v>
      </c>
    </row>
    <row r="88" spans="10:12" ht="16.5" thickBot="1">
      <c r="J88" s="1"/>
      <c r="K88" s="79" t="s">
        <v>94</v>
      </c>
      <c r="L88" s="80" t="s">
        <v>107</v>
      </c>
    </row>
  </sheetData>
  <sheetProtection/>
  <mergeCells count="1">
    <mergeCell ref="J1:M1"/>
  </mergeCells>
  <printOptions gridLines="1" horizontalCentered="1"/>
  <pageMargins left="0.11811023622047245" right="0.11811023622047245" top="0.4330708661417323" bottom="0.4330708661417323" header="0.2362204724409449" footer="0.15748031496062992"/>
  <pageSetup horizontalDpi="600" verticalDpi="600" orientation="landscape" paperSize="9" scale="58" r:id="rId2"/>
  <headerFooter>
    <oddHeader>&amp;C&amp;F - &amp;A</oddHeader>
    <oddFooter>&amp;C&amp;P&amp;R&amp;D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F40">
      <selection activeCell="J55" sqref="J55"/>
    </sheetView>
  </sheetViews>
  <sheetFormatPr defaultColWidth="9.00390625" defaultRowHeight="15"/>
  <cols>
    <col min="1" max="1" width="2.875" style="3" bestFit="1" customWidth="1"/>
    <col min="2" max="2" width="19.50390625" style="1" bestFit="1" customWidth="1"/>
    <col min="3" max="3" width="13.375" style="2" bestFit="1" customWidth="1"/>
    <col min="4" max="4" width="31.75390625" style="2" bestFit="1" customWidth="1"/>
    <col min="5" max="5" width="15.375" style="1" customWidth="1"/>
    <col min="6" max="6" width="16.25390625" style="1" bestFit="1" customWidth="1"/>
    <col min="7" max="7" width="18.50390625" style="46" bestFit="1" customWidth="1"/>
    <col min="8" max="8" width="28.625" style="1" bestFit="1" customWidth="1"/>
    <col min="9" max="9" width="1.00390625" style="1" customWidth="1"/>
    <col min="10" max="10" width="24.625" style="1" bestFit="1" customWidth="1"/>
    <col min="11" max="11" width="4.00390625" style="1" bestFit="1" customWidth="1"/>
    <col min="12" max="12" width="24.125" style="1" bestFit="1" customWidth="1"/>
    <col min="13" max="13" width="3.625" style="24" bestFit="1" customWidth="1"/>
    <col min="14" max="16384" width="9.00390625" style="1" customWidth="1"/>
  </cols>
  <sheetData>
    <row r="1" spans="1:13" s="51" customFormat="1" ht="59.25" customHeight="1">
      <c r="A1" s="50"/>
      <c r="C1" s="52"/>
      <c r="D1" s="50" t="s">
        <v>35</v>
      </c>
      <c r="I1" s="69"/>
      <c r="J1" s="110" t="s">
        <v>87</v>
      </c>
      <c r="K1" s="111"/>
      <c r="L1" s="112"/>
      <c r="M1" s="112"/>
    </row>
    <row r="2" spans="2:13" s="3" customFormat="1" ht="48">
      <c r="B2" s="3" t="s">
        <v>0</v>
      </c>
      <c r="C2" s="3" t="s">
        <v>1</v>
      </c>
      <c r="D2" s="9" t="s">
        <v>2</v>
      </c>
      <c r="E2" s="9" t="s">
        <v>3</v>
      </c>
      <c r="F2" s="9" t="s">
        <v>85</v>
      </c>
      <c r="G2" s="47"/>
      <c r="H2" s="3" t="s">
        <v>4</v>
      </c>
      <c r="I2" s="31"/>
      <c r="J2" s="70"/>
      <c r="K2" s="71"/>
      <c r="L2" s="72" t="s">
        <v>92</v>
      </c>
      <c r="M2" s="29"/>
    </row>
    <row r="3" spans="4:13" s="3" customFormat="1" ht="18.75">
      <c r="D3" s="9"/>
      <c r="E3" s="9"/>
      <c r="F3" s="9"/>
      <c r="G3" s="47"/>
      <c r="I3" s="31"/>
      <c r="J3" s="70"/>
      <c r="K3" s="71"/>
      <c r="L3" s="72"/>
      <c r="M3" s="29"/>
    </row>
    <row r="4" spans="1:13" ht="15.75">
      <c r="A4" s="3">
        <v>42</v>
      </c>
      <c r="B4" s="1" t="s">
        <v>5</v>
      </c>
      <c r="C4" s="2">
        <v>28880</v>
      </c>
      <c r="D4" s="2" t="s">
        <v>16</v>
      </c>
      <c r="E4" s="2" t="s">
        <v>89</v>
      </c>
      <c r="F4" s="1" t="s">
        <v>32</v>
      </c>
      <c r="H4" s="1" t="s">
        <v>33</v>
      </c>
      <c r="I4" s="31"/>
      <c r="J4" s="27" t="s">
        <v>79</v>
      </c>
      <c r="K4" s="19" t="s">
        <v>93</v>
      </c>
      <c r="L4" s="28"/>
      <c r="M4" s="30">
        <f>SUM(POLIAMBULATORI!M72+1)</f>
        <v>41</v>
      </c>
    </row>
    <row r="5" spans="9:13" ht="15.75">
      <c r="I5" s="31"/>
      <c r="J5" s="27"/>
      <c r="K5" s="28"/>
      <c r="L5" s="28"/>
      <c r="M5" s="30"/>
    </row>
    <row r="6" spans="9:13" ht="15.75">
      <c r="I6" s="31"/>
      <c r="J6" s="27"/>
      <c r="K6" s="28"/>
      <c r="L6" s="28"/>
      <c r="M6" s="30"/>
    </row>
    <row r="7" spans="9:13" ht="15.75">
      <c r="I7" s="31"/>
      <c r="J7" s="27"/>
      <c r="K7" s="28"/>
      <c r="L7" s="28"/>
      <c r="M7" s="30"/>
    </row>
    <row r="8" spans="1:13" ht="15.75">
      <c r="A8" s="3">
        <v>43</v>
      </c>
      <c r="B8" s="1" t="s">
        <v>5</v>
      </c>
      <c r="C8" s="2">
        <v>28881</v>
      </c>
      <c r="D8" s="2" t="s">
        <v>16</v>
      </c>
      <c r="E8" s="2" t="s">
        <v>89</v>
      </c>
      <c r="F8" s="1" t="s">
        <v>32</v>
      </c>
      <c r="H8" s="1" t="s">
        <v>34</v>
      </c>
      <c r="I8" s="31"/>
      <c r="J8" s="27" t="s">
        <v>79</v>
      </c>
      <c r="K8" s="19" t="s">
        <v>93</v>
      </c>
      <c r="L8" s="28"/>
      <c r="M8" s="30">
        <f>SUM(M4+1)</f>
        <v>42</v>
      </c>
    </row>
    <row r="9" spans="9:13" ht="15.75">
      <c r="I9" s="31"/>
      <c r="J9" s="27"/>
      <c r="K9" s="28"/>
      <c r="L9" s="28"/>
      <c r="M9" s="30"/>
    </row>
    <row r="10" spans="9:13" ht="15.75">
      <c r="I10" s="31"/>
      <c r="J10" s="27"/>
      <c r="K10" s="28"/>
      <c r="L10" s="28"/>
      <c r="M10" s="30"/>
    </row>
    <row r="11" spans="9:13" ht="15.75">
      <c r="I11" s="31"/>
      <c r="J11" s="27"/>
      <c r="K11" s="28"/>
      <c r="L11" s="28"/>
      <c r="M11" s="30"/>
    </row>
    <row r="12" spans="1:13" ht="23.25">
      <c r="A12" s="3">
        <v>44</v>
      </c>
      <c r="B12" s="1" t="s">
        <v>8</v>
      </c>
      <c r="C12" s="2" t="s">
        <v>43</v>
      </c>
      <c r="D12" s="2" t="s">
        <v>9</v>
      </c>
      <c r="E12" s="2" t="s">
        <v>89</v>
      </c>
      <c r="F12" s="1" t="s">
        <v>44</v>
      </c>
      <c r="G12" s="73" t="s">
        <v>100</v>
      </c>
      <c r="H12" s="1" t="s">
        <v>45</v>
      </c>
      <c r="I12" s="31"/>
      <c r="J12" s="27" t="s">
        <v>79</v>
      </c>
      <c r="K12" s="19" t="s">
        <v>94</v>
      </c>
      <c r="L12" s="28"/>
      <c r="M12" s="30">
        <f>SUM(M8+1)</f>
        <v>43</v>
      </c>
    </row>
    <row r="13" spans="9:13" ht="15.75">
      <c r="I13" s="31"/>
      <c r="J13" s="27"/>
      <c r="K13" s="28"/>
      <c r="L13" s="28"/>
      <c r="M13" s="30"/>
    </row>
    <row r="14" spans="9:13" ht="15.75">
      <c r="I14" s="31"/>
      <c r="J14" s="27"/>
      <c r="K14" s="28"/>
      <c r="L14" s="28"/>
      <c r="M14" s="30"/>
    </row>
    <row r="15" spans="9:13" ht="15.75">
      <c r="I15" s="31"/>
      <c r="J15" s="27"/>
      <c r="K15" s="28"/>
      <c r="L15" s="28"/>
      <c r="M15" s="30"/>
    </row>
    <row r="16" spans="1:13" ht="15.75">
      <c r="A16" s="3">
        <v>45</v>
      </c>
      <c r="B16" s="1" t="s">
        <v>5</v>
      </c>
      <c r="C16" s="2">
        <v>27086</v>
      </c>
      <c r="D16" s="2" t="s">
        <v>16</v>
      </c>
      <c r="E16" s="2" t="s">
        <v>89</v>
      </c>
      <c r="F16" s="1" t="s">
        <v>54</v>
      </c>
      <c r="G16" s="46" t="s">
        <v>56</v>
      </c>
      <c r="H16" s="1" t="s">
        <v>55</v>
      </c>
      <c r="I16" s="31"/>
      <c r="J16" s="27" t="s">
        <v>79</v>
      </c>
      <c r="K16" s="19" t="s">
        <v>93</v>
      </c>
      <c r="L16" s="28"/>
      <c r="M16" s="30">
        <f>SUM(M12+1)</f>
        <v>44</v>
      </c>
    </row>
    <row r="17" spans="9:13" ht="15.75">
      <c r="I17" s="31"/>
      <c r="J17" s="27"/>
      <c r="K17" s="28"/>
      <c r="L17" s="28"/>
      <c r="M17" s="30"/>
    </row>
    <row r="18" spans="9:13" ht="15.75">
      <c r="I18" s="31"/>
      <c r="J18" s="27"/>
      <c r="K18" s="28"/>
      <c r="L18" s="28"/>
      <c r="M18" s="30"/>
    </row>
    <row r="19" spans="9:13" ht="15.75">
      <c r="I19" s="31"/>
      <c r="J19" s="27"/>
      <c r="K19" s="28"/>
      <c r="L19" s="28"/>
      <c r="M19" s="30"/>
    </row>
    <row r="20" spans="1:13" ht="15.75">
      <c r="A20" s="3">
        <v>46</v>
      </c>
      <c r="B20" s="1" t="s">
        <v>5</v>
      </c>
      <c r="C20" s="2">
        <v>26277</v>
      </c>
      <c r="D20" s="2" t="s">
        <v>16</v>
      </c>
      <c r="E20" s="2" t="s">
        <v>89</v>
      </c>
      <c r="F20" s="1" t="s">
        <v>54</v>
      </c>
      <c r="G20" s="46" t="s">
        <v>60</v>
      </c>
      <c r="H20" s="1" t="s">
        <v>61</v>
      </c>
      <c r="I20" s="31"/>
      <c r="J20" s="27" t="s">
        <v>79</v>
      </c>
      <c r="K20" s="19" t="s">
        <v>93</v>
      </c>
      <c r="L20" s="28"/>
      <c r="M20" s="30">
        <f>SUM(M16+1)</f>
        <v>45</v>
      </c>
    </row>
    <row r="21" spans="9:13" ht="15.75">
      <c r="I21" s="31"/>
      <c r="J21" s="27"/>
      <c r="K21" s="28"/>
      <c r="L21" s="28"/>
      <c r="M21" s="30"/>
    </row>
    <row r="22" spans="9:13" ht="15.75">
      <c r="I22" s="31"/>
      <c r="J22" s="27"/>
      <c r="K22" s="28"/>
      <c r="L22" s="28"/>
      <c r="M22" s="30"/>
    </row>
    <row r="23" spans="9:13" ht="15.75">
      <c r="I23" s="31"/>
      <c r="J23" s="27"/>
      <c r="K23" s="28"/>
      <c r="L23" s="28"/>
      <c r="M23" s="30"/>
    </row>
    <row r="24" spans="5:13" ht="15.75">
      <c r="E24" s="2"/>
      <c r="F24" s="1" t="s">
        <v>77</v>
      </c>
      <c r="H24" s="1" t="s">
        <v>102</v>
      </c>
      <c r="I24" s="31"/>
      <c r="J24" s="27" t="s">
        <v>81</v>
      </c>
      <c r="K24" s="19" t="s">
        <v>93</v>
      </c>
      <c r="L24" s="19" t="s">
        <v>16</v>
      </c>
      <c r="M24" s="30">
        <f>SUM(M20+1)</f>
        <v>46</v>
      </c>
    </row>
    <row r="25" spans="9:13" ht="15.75">
      <c r="I25" s="31"/>
      <c r="J25" s="31"/>
      <c r="K25" s="28"/>
      <c r="L25" s="28"/>
      <c r="M25" s="30"/>
    </row>
    <row r="26" spans="9:13" ht="15.75">
      <c r="I26" s="28"/>
      <c r="J26" s="28"/>
      <c r="K26" s="28"/>
      <c r="L26" s="28"/>
      <c r="M26" s="30"/>
    </row>
    <row r="27" spans="9:13" ht="15.75">
      <c r="I27" s="28"/>
      <c r="J27" s="28"/>
      <c r="K27" s="28"/>
      <c r="L27" s="28"/>
      <c r="M27" s="30"/>
    </row>
    <row r="28" spans="6:13" ht="15.75">
      <c r="F28" s="24"/>
      <c r="I28" s="28"/>
      <c r="J28" s="28"/>
      <c r="K28" s="28"/>
      <c r="L28" s="28"/>
      <c r="M28" s="30"/>
    </row>
    <row r="29" spans="6:13" ht="15.75">
      <c r="F29" s="24"/>
      <c r="I29" s="28"/>
      <c r="J29" s="28"/>
      <c r="K29" s="28"/>
      <c r="L29" s="28"/>
      <c r="M29" s="30"/>
    </row>
    <row r="30" spans="6:13" ht="15.75">
      <c r="F30" s="24"/>
      <c r="I30" s="28"/>
      <c r="J30" s="28"/>
      <c r="K30" s="28"/>
      <c r="L30" s="28"/>
      <c r="M30" s="30"/>
    </row>
    <row r="31" spans="6:13" ht="15.75">
      <c r="F31" s="24"/>
      <c r="I31" s="28"/>
      <c r="J31" s="28"/>
      <c r="K31" s="28"/>
      <c r="L31" s="28"/>
      <c r="M31" s="30"/>
    </row>
    <row r="32" spans="6:13" ht="15.75">
      <c r="F32" s="24"/>
      <c r="I32" s="28"/>
      <c r="J32" s="28"/>
      <c r="K32" s="28"/>
      <c r="L32" s="28"/>
      <c r="M32" s="30"/>
    </row>
    <row r="33" spans="9:13" ht="15.75">
      <c r="I33" s="28"/>
      <c r="J33" s="28"/>
      <c r="K33" s="28"/>
      <c r="L33" s="28"/>
      <c r="M33" s="30"/>
    </row>
    <row r="34" spans="7:13" ht="15.75">
      <c r="G34" s="1"/>
      <c r="I34" s="28"/>
      <c r="J34" s="28"/>
      <c r="K34" s="28"/>
      <c r="L34" s="28"/>
      <c r="M34" s="30"/>
    </row>
    <row r="35" spans="7:13" ht="15.75">
      <c r="G35" s="1"/>
      <c r="I35" s="28"/>
      <c r="J35" s="28"/>
      <c r="K35" s="28"/>
      <c r="L35" s="28"/>
      <c r="M35" s="30"/>
    </row>
    <row r="36" spans="7:13" ht="15.75">
      <c r="G36" s="1"/>
      <c r="I36" s="28"/>
      <c r="J36" s="28"/>
      <c r="K36" s="28"/>
      <c r="L36" s="28"/>
      <c r="M36" s="30"/>
    </row>
    <row r="37" spans="3:13" ht="16.5" thickBot="1">
      <c r="C37" s="7">
        <v>4</v>
      </c>
      <c r="D37" s="14" t="s">
        <v>16</v>
      </c>
      <c r="E37" s="2"/>
      <c r="F37" s="15"/>
      <c r="G37" s="15" t="s">
        <v>82</v>
      </c>
      <c r="H37" s="39">
        <v>1</v>
      </c>
      <c r="I37" s="38"/>
      <c r="J37" s="7">
        <f>SUM(C37+H37)</f>
        <v>5</v>
      </c>
      <c r="K37" s="18"/>
      <c r="L37" s="28"/>
      <c r="M37" s="30"/>
    </row>
    <row r="38" spans="2:12" ht="16.5" thickBot="1">
      <c r="B38" s="16">
        <f>SUM(C37:C40)</f>
        <v>5</v>
      </c>
      <c r="E38" s="2"/>
      <c r="F38" s="15"/>
      <c r="G38" s="15"/>
      <c r="H38" s="4"/>
      <c r="I38" s="4"/>
      <c r="J38" s="2"/>
      <c r="K38" s="45"/>
      <c r="L38" s="16">
        <f>SUM(J37:J40)</f>
        <v>6</v>
      </c>
    </row>
    <row r="39" spans="3:11" ht="15.75">
      <c r="C39" s="17"/>
      <c r="D39" s="1"/>
      <c r="G39" s="1"/>
      <c r="H39" s="4"/>
      <c r="I39" s="4"/>
      <c r="J39" s="8"/>
      <c r="K39" s="19"/>
    </row>
    <row r="40" spans="3:11" ht="15.75">
      <c r="C40" s="7">
        <v>1</v>
      </c>
      <c r="D40" s="14" t="s">
        <v>9</v>
      </c>
      <c r="E40" s="2"/>
      <c r="F40" s="15" t="s">
        <v>82</v>
      </c>
      <c r="G40" s="15" t="s">
        <v>82</v>
      </c>
      <c r="H40" s="40"/>
      <c r="I40" s="33"/>
      <c r="J40" s="20">
        <f>SUM(C40+H40+H42)</f>
        <v>1</v>
      </c>
      <c r="K40" s="18"/>
    </row>
    <row r="41" spans="3:11" ht="15.75">
      <c r="C41" s="18"/>
      <c r="D41" s="19"/>
      <c r="E41" s="2"/>
      <c r="F41" s="15"/>
      <c r="G41" s="15"/>
      <c r="H41" s="37"/>
      <c r="I41" s="26"/>
      <c r="J41" s="18"/>
      <c r="K41" s="18"/>
    </row>
    <row r="42" spans="5:12" ht="16.5" thickBot="1">
      <c r="E42" s="2"/>
      <c r="F42" s="15"/>
      <c r="G42" s="15"/>
      <c r="H42" s="25"/>
      <c r="I42" s="25"/>
      <c r="J42" s="74" t="s">
        <v>97</v>
      </c>
      <c r="K42" s="2"/>
      <c r="L42" s="2"/>
    </row>
    <row r="43" spans="5:12" ht="15.75">
      <c r="E43" s="2"/>
      <c r="H43" s="26"/>
      <c r="I43" s="26"/>
      <c r="K43" s="75" t="s">
        <v>93</v>
      </c>
      <c r="L43" s="76" t="s">
        <v>16</v>
      </c>
    </row>
    <row r="44" spans="5:12" ht="15.75">
      <c r="E44" s="2"/>
      <c r="H44" s="4"/>
      <c r="I44" s="4"/>
      <c r="K44" s="77" t="s">
        <v>95</v>
      </c>
      <c r="L44" s="78" t="s">
        <v>96</v>
      </c>
    </row>
    <row r="45" spans="5:12" ht="16.5" thickBot="1">
      <c r="E45" s="2"/>
      <c r="H45" s="4"/>
      <c r="I45" s="4"/>
      <c r="K45" s="79" t="s">
        <v>94</v>
      </c>
      <c r="L45" s="80" t="s">
        <v>107</v>
      </c>
    </row>
    <row r="46" spans="5:12" ht="16.5" thickBot="1">
      <c r="E46" s="2"/>
      <c r="H46" s="4"/>
      <c r="I46" s="4"/>
      <c r="J46" s="2"/>
      <c r="K46" s="2"/>
      <c r="L46" s="2"/>
    </row>
    <row r="47" spans="10:13" ht="17.25" thickBot="1" thickTop="1">
      <c r="J47" s="81"/>
      <c r="K47" s="82"/>
      <c r="L47" s="82"/>
      <c r="M47" s="65"/>
    </row>
    <row r="48" spans="10:13" ht="16.5" thickBot="1">
      <c r="J48" s="83" t="s">
        <v>103</v>
      </c>
      <c r="K48" s="64"/>
      <c r="L48" s="16">
        <f>SUM(L38+POLIAMBULATORI!L78+OSPEDALI!L35)</f>
        <v>46</v>
      </c>
      <c r="M48" s="66"/>
    </row>
    <row r="49" spans="10:13" ht="16.5" thickBot="1">
      <c r="J49" s="83"/>
      <c r="K49" s="64"/>
      <c r="L49" s="64"/>
      <c r="M49" s="66"/>
    </row>
    <row r="50" spans="10:13" ht="15.75">
      <c r="J50" s="83" t="s">
        <v>104</v>
      </c>
      <c r="K50" s="84" t="s">
        <v>93</v>
      </c>
      <c r="L50" s="85">
        <f>SUM(J37+POLIAMBULATORI!J77+OSPEDALI!J34)</f>
        <v>34</v>
      </c>
      <c r="M50" s="66"/>
    </row>
    <row r="51" spans="10:13" ht="16.5" thickBot="1">
      <c r="J51" s="86"/>
      <c r="K51" s="87" t="s">
        <v>95</v>
      </c>
      <c r="L51" s="88"/>
      <c r="M51" s="66"/>
    </row>
    <row r="52" spans="10:13" ht="16.5" thickBot="1">
      <c r="J52" s="89"/>
      <c r="K52" s="90" t="s">
        <v>94</v>
      </c>
      <c r="L52" s="91">
        <f>SUM(J40+POLIAMBULATORI!J80+OSPEDALI!J37)</f>
        <v>12</v>
      </c>
      <c r="M52" s="67">
        <f>SUM(L50:L52)</f>
        <v>46</v>
      </c>
    </row>
    <row r="53" ht="16.5" thickTop="1"/>
  </sheetData>
  <sheetProtection/>
  <mergeCells count="1">
    <mergeCell ref="J1:M1"/>
  </mergeCells>
  <printOptions gridLines="1"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55" r:id="rId2"/>
  <headerFooter>
    <oddHeader>&amp;C&amp;F - &amp;A</oddHeader>
    <oddFooter>&amp;C&amp;P&amp;R&amp;D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5" sqref="K15"/>
    </sheetView>
  </sheetViews>
  <sheetFormatPr defaultColWidth="9.00390625" defaultRowHeight="15"/>
  <sheetData/>
  <sheetProtection/>
  <printOptions gridLines="1"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  <headerFooter>
    <oddHeader>&amp;C&amp;F - &amp;A</oddHead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eziorosy</dc:creator>
  <cp:keywords/>
  <dc:description/>
  <cp:lastModifiedBy>Sandro Franchi PROVVEDITORATO</cp:lastModifiedBy>
  <cp:lastPrinted>2017-04-27T13:04:17Z</cp:lastPrinted>
  <dcterms:created xsi:type="dcterms:W3CDTF">2009-11-30T15:11:23Z</dcterms:created>
  <dcterms:modified xsi:type="dcterms:W3CDTF">2017-05-12T10:54:10Z</dcterms:modified>
  <cp:category/>
  <cp:version/>
  <cp:contentType/>
  <cp:contentStatus/>
</cp:coreProperties>
</file>